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2"/>
  </bookViews>
  <sheets>
    <sheet name="非化学类成绩" sheetId="1" r:id="rId1"/>
    <sheet name="化学类成绩" sheetId="2" r:id="rId2"/>
    <sheet name="技师学院" sheetId="3" r:id="rId3"/>
  </sheets>
  <definedNames>
    <definedName name="第">#REF!</definedName>
    <definedName name="省地矿局">#REF!</definedName>
  </definedNames>
  <calcPr fullCalcOnLoad="1"/>
</workbook>
</file>

<file path=xl/sharedStrings.xml><?xml version="1.0" encoding="utf-8"?>
<sst xmlns="http://schemas.openxmlformats.org/spreadsheetml/2006/main" count="723" uniqueCount="276">
  <si>
    <t>省煤田地质局直属事业单位2018年公开招聘最终成绩（非化学类）</t>
  </si>
  <si>
    <t>序号</t>
  </si>
  <si>
    <t>招聘单位</t>
  </si>
  <si>
    <t>岗位代码</t>
  </si>
  <si>
    <t>考生姓名</t>
  </si>
  <si>
    <t>职业
成绩</t>
  </si>
  <si>
    <t>综合
成绩</t>
  </si>
  <si>
    <t>笔试
成绩</t>
  </si>
  <si>
    <t>笔试成绩折算(/3*0.5)</t>
  </si>
  <si>
    <t>专业测试成绩</t>
  </si>
  <si>
    <t>专业测试折算（/1.2*0.5)</t>
  </si>
  <si>
    <t>总分</t>
  </si>
  <si>
    <t>第一勘探队</t>
  </si>
  <si>
    <t>3000778</t>
  </si>
  <si>
    <t>王被提</t>
  </si>
  <si>
    <t>欧阳奥楠</t>
  </si>
  <si>
    <t>鲁莽</t>
  </si>
  <si>
    <t>3000779</t>
  </si>
  <si>
    <t>李秀云</t>
  </si>
  <si>
    <t>田密</t>
  </si>
  <si>
    <t>李明</t>
  </si>
  <si>
    <t>李晓双</t>
  </si>
  <si>
    <t>缺考</t>
  </si>
  <si>
    <t>/</t>
  </si>
  <si>
    <t>3000780</t>
  </si>
  <si>
    <t>高志强</t>
  </si>
  <si>
    <t>第二勘探队</t>
  </si>
  <si>
    <t>3000782</t>
  </si>
  <si>
    <t>宋洪权</t>
  </si>
  <si>
    <t>杨心芳</t>
  </si>
  <si>
    <t>金飞飞</t>
  </si>
  <si>
    <t>宣乐媛</t>
  </si>
  <si>
    <t>金磊</t>
  </si>
  <si>
    <t>3000783</t>
  </si>
  <si>
    <t>郑雪晴</t>
  </si>
  <si>
    <t>曾春潮</t>
  </si>
  <si>
    <t>李玉</t>
  </si>
  <si>
    <t>刘伟校</t>
  </si>
  <si>
    <t>杨辉</t>
  </si>
  <si>
    <t>赵佩均</t>
  </si>
  <si>
    <t>左木林</t>
  </si>
  <si>
    <t>穆道齐</t>
  </si>
  <si>
    <t>刘锐</t>
  </si>
  <si>
    <t>王志丹</t>
  </si>
  <si>
    <t>许忻</t>
  </si>
  <si>
    <t>王若男</t>
  </si>
  <si>
    <t>3000784</t>
  </si>
  <si>
    <t>王来宏</t>
  </si>
  <si>
    <t>陶涛</t>
  </si>
  <si>
    <t>丁超</t>
  </si>
  <si>
    <t>3000785</t>
  </si>
  <si>
    <t>汪少雄</t>
  </si>
  <si>
    <t>3000786</t>
  </si>
  <si>
    <t>肖可</t>
  </si>
  <si>
    <t>张后敏</t>
  </si>
  <si>
    <t>3000787</t>
  </si>
  <si>
    <t>李国朋</t>
  </si>
  <si>
    <t>童莉</t>
  </si>
  <si>
    <t>陈旭</t>
  </si>
  <si>
    <t>3000788</t>
  </si>
  <si>
    <t>谢鑫</t>
  </si>
  <si>
    <t>孙崇军</t>
  </si>
  <si>
    <t>胡来勇</t>
  </si>
  <si>
    <t>邵远辉</t>
  </si>
  <si>
    <t>詹诗旺</t>
  </si>
  <si>
    <t>李浩</t>
  </si>
  <si>
    <t>徐帑</t>
  </si>
  <si>
    <t>3000789</t>
  </si>
  <si>
    <t>王朋</t>
  </si>
  <si>
    <t>张鑫辉</t>
  </si>
  <si>
    <t>胡涛</t>
  </si>
  <si>
    <t>刘健</t>
  </si>
  <si>
    <t>3000790</t>
  </si>
  <si>
    <t>季启超</t>
  </si>
  <si>
    <t>李娟</t>
  </si>
  <si>
    <t>吴冰靖</t>
  </si>
  <si>
    <t>管晨晨</t>
  </si>
  <si>
    <t>3000791</t>
  </si>
  <si>
    <t>李晨</t>
  </si>
  <si>
    <t>谭永清</t>
  </si>
  <si>
    <t>嵇勇</t>
  </si>
  <si>
    <t>许一飞</t>
  </si>
  <si>
    <t>余丹</t>
  </si>
  <si>
    <t>章安洲</t>
  </si>
  <si>
    <t>吴晴阳</t>
  </si>
  <si>
    <t>3000792</t>
  </si>
  <si>
    <t>沈晓青</t>
  </si>
  <si>
    <t>李鹏飞</t>
  </si>
  <si>
    <t>廖荣阳</t>
  </si>
  <si>
    <t>赵彦衡</t>
  </si>
  <si>
    <t>3000793</t>
  </si>
  <si>
    <t>李进</t>
  </si>
  <si>
    <t>李海硕</t>
  </si>
  <si>
    <t>余守勤</t>
  </si>
  <si>
    <t>王林田</t>
  </si>
  <si>
    <t>3000794</t>
  </si>
  <si>
    <t>鲁智鹏</t>
  </si>
  <si>
    <t>陈建</t>
  </si>
  <si>
    <t>孙志高</t>
  </si>
  <si>
    <t>江泽成</t>
  </si>
  <si>
    <t>3000795</t>
  </si>
  <si>
    <t>何雪</t>
  </si>
  <si>
    <t>谢奕</t>
  </si>
  <si>
    <t>汪璐</t>
  </si>
  <si>
    <t>李锦菊</t>
  </si>
  <si>
    <t>马叶娜</t>
  </si>
  <si>
    <t>陈文献</t>
  </si>
  <si>
    <t>陈佳</t>
  </si>
  <si>
    <t>马千里</t>
  </si>
  <si>
    <t>3000796</t>
  </si>
  <si>
    <t>罗瑞</t>
  </si>
  <si>
    <t>曹婕</t>
  </si>
  <si>
    <t>刁海雪</t>
  </si>
  <si>
    <t>戴晨冉</t>
  </si>
  <si>
    <t>鲁婷婷</t>
  </si>
  <si>
    <t>李祎明</t>
  </si>
  <si>
    <t>3000798</t>
  </si>
  <si>
    <t>赵洁</t>
  </si>
  <si>
    <t>3000800</t>
  </si>
  <si>
    <t>张可可</t>
  </si>
  <si>
    <t>第三勘探队</t>
  </si>
  <si>
    <t>3000802</t>
  </si>
  <si>
    <t>钱海城</t>
  </si>
  <si>
    <t>王梦龙</t>
  </si>
  <si>
    <t>陈祝</t>
  </si>
  <si>
    <t>乔玉宝</t>
  </si>
  <si>
    <t>王晓佳</t>
  </si>
  <si>
    <t>3000804</t>
  </si>
  <si>
    <t>陈辉辉</t>
  </si>
  <si>
    <t>张凤洲</t>
  </si>
  <si>
    <t>3000806</t>
  </si>
  <si>
    <t>王雨燕</t>
  </si>
  <si>
    <t>王式耀</t>
  </si>
  <si>
    <t>戚文竟</t>
  </si>
  <si>
    <t>王昊</t>
  </si>
  <si>
    <t>3000808</t>
  </si>
  <si>
    <t>田丰</t>
  </si>
  <si>
    <t>何书潮</t>
  </si>
  <si>
    <t>薛晴</t>
  </si>
  <si>
    <t>范龙</t>
  </si>
  <si>
    <t>张坤</t>
  </si>
  <si>
    <t>金永然</t>
  </si>
  <si>
    <t>郭郑</t>
  </si>
  <si>
    <t>高罗吉</t>
  </si>
  <si>
    <t>王辉</t>
  </si>
  <si>
    <t>程晗</t>
  </si>
  <si>
    <t>张齐山</t>
  </si>
  <si>
    <t>储焰春</t>
  </si>
  <si>
    <t>吴刘鑫</t>
  </si>
  <si>
    <t>3000809</t>
  </si>
  <si>
    <t>储著玲</t>
  </si>
  <si>
    <t>张珂玮</t>
  </si>
  <si>
    <t>刘访妹</t>
  </si>
  <si>
    <t>王祥祥</t>
  </si>
  <si>
    <t>沈川</t>
  </si>
  <si>
    <t>包函</t>
  </si>
  <si>
    <t>吴雨洁</t>
  </si>
  <si>
    <t>戴万春</t>
  </si>
  <si>
    <t>徐民飞</t>
  </si>
  <si>
    <t>郭威</t>
  </si>
  <si>
    <t>倪鹏</t>
  </si>
  <si>
    <t>黄少峰</t>
  </si>
  <si>
    <t>3000811</t>
  </si>
  <si>
    <t>宁可</t>
  </si>
  <si>
    <t>程画红</t>
  </si>
  <si>
    <t>3000812</t>
  </si>
  <si>
    <t>陈倩</t>
  </si>
  <si>
    <t>水文勘探队</t>
  </si>
  <si>
    <t>3000815</t>
  </si>
  <si>
    <t>孙景远</t>
  </si>
  <si>
    <t>3000816</t>
  </si>
  <si>
    <t>刘祥强</t>
  </si>
  <si>
    <t>张辉</t>
  </si>
  <si>
    <t>刘娜</t>
  </si>
  <si>
    <t>曹浩</t>
  </si>
  <si>
    <t>周楠</t>
  </si>
  <si>
    <t>3000818</t>
  </si>
  <si>
    <t>高山</t>
  </si>
  <si>
    <t>王家奇</t>
  </si>
  <si>
    <t>徐子昂</t>
  </si>
  <si>
    <t>马泽翔</t>
  </si>
  <si>
    <t>3000819</t>
  </si>
  <si>
    <t>王慧</t>
  </si>
  <si>
    <t>郑子魏</t>
  </si>
  <si>
    <t>张晓明</t>
  </si>
  <si>
    <t>赵喆</t>
  </si>
  <si>
    <t>汪超</t>
  </si>
  <si>
    <t>3000820</t>
  </si>
  <si>
    <t>尹前铖</t>
  </si>
  <si>
    <t>王修志</t>
  </si>
  <si>
    <t>朱英祥</t>
  </si>
  <si>
    <t>3000821</t>
  </si>
  <si>
    <t>潘如禄</t>
  </si>
  <si>
    <t>蒋蕾</t>
  </si>
  <si>
    <t>物探测量队</t>
  </si>
  <si>
    <t>3000823</t>
  </si>
  <si>
    <t>黄佳恒</t>
  </si>
  <si>
    <t>孙超</t>
  </si>
  <si>
    <t>3000824</t>
  </si>
  <si>
    <t>任申</t>
  </si>
  <si>
    <t>贾皖秋</t>
  </si>
  <si>
    <t>3000825</t>
  </si>
  <si>
    <t>陈茜</t>
  </si>
  <si>
    <t>吴单单</t>
  </si>
  <si>
    <t>孙明溪</t>
  </si>
  <si>
    <t>3000826</t>
  </si>
  <si>
    <t>王尚</t>
  </si>
  <si>
    <t>田瑜</t>
  </si>
  <si>
    <t>金凌君</t>
  </si>
  <si>
    <t>3000828</t>
  </si>
  <si>
    <t>李想</t>
  </si>
  <si>
    <t>3000829</t>
  </si>
  <si>
    <t>宋恩扬</t>
  </si>
  <si>
    <t>王浏</t>
  </si>
  <si>
    <t>沈文</t>
  </si>
  <si>
    <t>3000830</t>
  </si>
  <si>
    <t>王子浩</t>
  </si>
  <si>
    <t>马坤</t>
  </si>
  <si>
    <t>孙文茹</t>
  </si>
  <si>
    <t>魏卉茹</t>
  </si>
  <si>
    <t>宋远博</t>
  </si>
  <si>
    <t>钱鑫</t>
  </si>
  <si>
    <t>陈超</t>
  </si>
  <si>
    <t>省煤田地质局直属事业单位2018年公开招聘最终成绩（化学类）</t>
  </si>
  <si>
    <t>专业测试成绩汇总</t>
  </si>
  <si>
    <t>专业笔试成绩</t>
  </si>
  <si>
    <t>实验操作成绩</t>
  </si>
  <si>
    <t>实验操作第一场</t>
  </si>
  <si>
    <t>实验操作第二场</t>
  </si>
  <si>
    <t>实验操作第三场</t>
  </si>
  <si>
    <t>省煤田地质局直属事业单位2018年公开招聘最终成绩（安徽机电技师学院）</t>
  </si>
  <si>
    <t>统考笔试成绩</t>
  </si>
  <si>
    <t>折算（笔试成绩÷2÷1.5×0.5）</t>
  </si>
  <si>
    <t>专业测试抽签号</t>
  </si>
  <si>
    <t>折算（专业测试成绩÷1.2×0.5）</t>
  </si>
  <si>
    <t>合成最终成绩</t>
  </si>
  <si>
    <t>备注</t>
  </si>
  <si>
    <t>3000834</t>
  </si>
  <si>
    <t>徐彩霞</t>
  </si>
  <si>
    <t>A03</t>
  </si>
  <si>
    <t>张顾强</t>
  </si>
  <si>
    <t>A04</t>
  </si>
  <si>
    <t>曹朋静</t>
  </si>
  <si>
    <t>A01</t>
  </si>
  <si>
    <t>褚凯歌</t>
  </si>
  <si>
    <t>A05</t>
  </si>
  <si>
    <t>方之正</t>
  </si>
  <si>
    <t>A02</t>
  </si>
  <si>
    <t>3000835</t>
  </si>
  <si>
    <t>杨硕</t>
  </si>
  <si>
    <t>B02</t>
  </si>
  <si>
    <t>王飞</t>
  </si>
  <si>
    <t>B03</t>
  </si>
  <si>
    <t>於明</t>
  </si>
  <si>
    <t>B01</t>
  </si>
  <si>
    <t>赵业卿</t>
  </si>
  <si>
    <t>3000836</t>
  </si>
  <si>
    <t>王天娇</t>
  </si>
  <si>
    <t>C01</t>
  </si>
  <si>
    <t>朱佳佳</t>
  </si>
  <si>
    <t>C02</t>
  </si>
  <si>
    <t>3000837</t>
  </si>
  <si>
    <t>夏正冬</t>
  </si>
  <si>
    <t>D01</t>
  </si>
  <si>
    <t>常明明</t>
  </si>
  <si>
    <t>D02</t>
  </si>
  <si>
    <t>鲍建华</t>
  </si>
  <si>
    <t>D04</t>
  </si>
  <si>
    <t>吕倩文</t>
  </si>
  <si>
    <t>3000838</t>
  </si>
  <si>
    <t>孙志楠</t>
  </si>
  <si>
    <t>E01</t>
  </si>
  <si>
    <t>杜艳霞</t>
  </si>
  <si>
    <t>E02</t>
  </si>
  <si>
    <t>朱瑾</t>
  </si>
  <si>
    <t>E03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</si>
</sst>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name val="Cambria"/>
      <family val="0"/>
    </font>
    <font>
      <b/>
      <sz val="11"/>
      <color theme="1"/>
      <name val="Cambria"/>
      <family val="0"/>
    </font>
    <font>
      <b/>
      <sz val="10"/>
      <name val="Calibri"/>
      <family val="0"/>
    </font>
    <font>
      <b/>
      <sz val="17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6" fillId="0" borderId="0" xfId="67" applyFont="1" applyFill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67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67" applyFont="1" applyFill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zoomScaleSheetLayoutView="100" workbookViewId="0" topLeftCell="A1">
      <selection activeCell="A1" sqref="A1:K1"/>
    </sheetView>
  </sheetViews>
  <sheetFormatPr defaultColWidth="9.00390625" defaultRowHeight="15"/>
  <cols>
    <col min="1" max="1" width="4.28125" style="8" customWidth="1"/>
    <col min="2" max="2" width="21.00390625" style="8" customWidth="1"/>
    <col min="3" max="3" width="7.421875" style="8" customWidth="1"/>
    <col min="4" max="4" width="9.00390625" style="8" customWidth="1"/>
    <col min="5" max="6" width="6.421875" style="8" customWidth="1"/>
    <col min="7" max="7" width="5.57421875" style="8" customWidth="1"/>
    <col min="8" max="8" width="11.57421875" style="8" customWidth="1"/>
    <col min="9" max="9" width="8.8515625" style="8" customWidth="1"/>
    <col min="10" max="10" width="11.57421875" style="8" customWidth="1"/>
    <col min="11" max="11" width="7.8515625" style="8" customWidth="1"/>
    <col min="12" max="16384" width="9.00390625" style="8" customWidth="1"/>
  </cols>
  <sheetData>
    <row r="1" spans="1:11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2" customFormat="1" ht="56.2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</row>
    <row r="3" spans="1:11" s="8" customFormat="1" ht="24.75" customHeight="1">
      <c r="A3" s="16">
        <v>1</v>
      </c>
      <c r="B3" s="17" t="s">
        <v>12</v>
      </c>
      <c r="C3" s="17" t="s">
        <v>13</v>
      </c>
      <c r="D3" s="17" t="s">
        <v>14</v>
      </c>
      <c r="E3" s="17">
        <v>88.2</v>
      </c>
      <c r="F3" s="17">
        <v>74.5</v>
      </c>
      <c r="G3" s="17">
        <v>162.7</v>
      </c>
      <c r="H3" s="18">
        <f aca="true" t="shared" si="0" ref="H3:H66">G3/3*0.5</f>
        <v>27.1166666666667</v>
      </c>
      <c r="I3" s="17">
        <v>82</v>
      </c>
      <c r="J3" s="18">
        <f aca="true" t="shared" si="1" ref="J3:J8">I3/1.2*0.5</f>
        <v>34.1666666666667</v>
      </c>
      <c r="K3" s="18">
        <f aca="true" t="shared" si="2" ref="K3:K8">H3+J3</f>
        <v>61.2833333333333</v>
      </c>
    </row>
    <row r="4" spans="1:11" s="8" customFormat="1" ht="24.75" customHeight="1">
      <c r="A4" s="16">
        <v>2</v>
      </c>
      <c r="B4" s="17" t="s">
        <v>12</v>
      </c>
      <c r="C4" s="17" t="s">
        <v>13</v>
      </c>
      <c r="D4" s="17" t="s">
        <v>15</v>
      </c>
      <c r="E4" s="17">
        <v>79.5</v>
      </c>
      <c r="F4" s="17">
        <v>86.5</v>
      </c>
      <c r="G4" s="17">
        <v>166</v>
      </c>
      <c r="H4" s="18">
        <f t="shared" si="0"/>
        <v>27.6666666666667</v>
      </c>
      <c r="I4" s="17">
        <v>71</v>
      </c>
      <c r="J4" s="18">
        <f t="shared" si="1"/>
        <v>29.5833333333333</v>
      </c>
      <c r="K4" s="18">
        <f t="shared" si="2"/>
        <v>57.25</v>
      </c>
    </row>
    <row r="5" spans="1:11" ht="24.75" customHeight="1">
      <c r="A5" s="16">
        <v>3</v>
      </c>
      <c r="B5" s="17" t="s">
        <v>12</v>
      </c>
      <c r="C5" s="17" t="s">
        <v>13</v>
      </c>
      <c r="D5" s="17" t="s">
        <v>16</v>
      </c>
      <c r="E5" s="17">
        <v>64.5</v>
      </c>
      <c r="F5" s="17">
        <v>85.5</v>
      </c>
      <c r="G5" s="17">
        <v>150</v>
      </c>
      <c r="H5" s="18">
        <f t="shared" si="0"/>
        <v>25</v>
      </c>
      <c r="I5" s="17">
        <v>58</v>
      </c>
      <c r="J5" s="18">
        <f t="shared" si="1"/>
        <v>24.1666666666667</v>
      </c>
      <c r="K5" s="18">
        <f t="shared" si="2"/>
        <v>49.1666666666667</v>
      </c>
    </row>
    <row r="6" spans="1:11" s="23" customFormat="1" ht="24.75" customHeight="1">
      <c r="A6" s="16">
        <v>4</v>
      </c>
      <c r="B6" s="17" t="s">
        <v>12</v>
      </c>
      <c r="C6" s="17" t="s">
        <v>17</v>
      </c>
      <c r="D6" s="17" t="s">
        <v>18</v>
      </c>
      <c r="E6" s="17">
        <v>79</v>
      </c>
      <c r="F6" s="17">
        <v>95.5</v>
      </c>
      <c r="G6" s="17">
        <v>174.5</v>
      </c>
      <c r="H6" s="18">
        <f t="shared" si="0"/>
        <v>29.0833333333333</v>
      </c>
      <c r="I6" s="17">
        <v>61</v>
      </c>
      <c r="J6" s="18">
        <f t="shared" si="1"/>
        <v>25.4166666666667</v>
      </c>
      <c r="K6" s="18">
        <f t="shared" si="2"/>
        <v>54.5</v>
      </c>
    </row>
    <row r="7" spans="1:11" s="23" customFormat="1" ht="24.75" customHeight="1">
      <c r="A7" s="16">
        <v>5</v>
      </c>
      <c r="B7" s="17" t="s">
        <v>12</v>
      </c>
      <c r="C7" s="17" t="s">
        <v>17</v>
      </c>
      <c r="D7" s="17" t="s">
        <v>19</v>
      </c>
      <c r="E7" s="17">
        <v>80.4</v>
      </c>
      <c r="F7" s="17">
        <v>98</v>
      </c>
      <c r="G7" s="17">
        <v>178.4</v>
      </c>
      <c r="H7" s="18">
        <f t="shared" si="0"/>
        <v>29.7333333333333</v>
      </c>
      <c r="I7" s="17">
        <v>49</v>
      </c>
      <c r="J7" s="18">
        <f t="shared" si="1"/>
        <v>20.4166666666667</v>
      </c>
      <c r="K7" s="18">
        <f t="shared" si="2"/>
        <v>50.15</v>
      </c>
    </row>
    <row r="8" spans="1:11" s="23" customFormat="1" ht="24.75" customHeight="1">
      <c r="A8" s="16">
        <v>6</v>
      </c>
      <c r="B8" s="17" t="s">
        <v>12</v>
      </c>
      <c r="C8" s="17" t="s">
        <v>17</v>
      </c>
      <c r="D8" s="17" t="s">
        <v>20</v>
      </c>
      <c r="E8" s="17">
        <v>78</v>
      </c>
      <c r="F8" s="17">
        <v>81.5</v>
      </c>
      <c r="G8" s="17">
        <v>159.5</v>
      </c>
      <c r="H8" s="18">
        <f t="shared" si="0"/>
        <v>26.5833333333333</v>
      </c>
      <c r="I8" s="17">
        <v>54</v>
      </c>
      <c r="J8" s="18">
        <f t="shared" si="1"/>
        <v>22.5</v>
      </c>
      <c r="K8" s="18">
        <f t="shared" si="2"/>
        <v>49.0833333333333</v>
      </c>
    </row>
    <row r="9" spans="1:11" ht="24.75" customHeight="1">
      <c r="A9" s="16">
        <v>7</v>
      </c>
      <c r="B9" s="17" t="s">
        <v>12</v>
      </c>
      <c r="C9" s="17" t="s">
        <v>17</v>
      </c>
      <c r="D9" s="17" t="s">
        <v>21</v>
      </c>
      <c r="E9" s="17">
        <v>97.2</v>
      </c>
      <c r="F9" s="17">
        <v>79.5</v>
      </c>
      <c r="G9" s="17">
        <v>176.7</v>
      </c>
      <c r="H9" s="18">
        <f t="shared" si="0"/>
        <v>29.45</v>
      </c>
      <c r="I9" s="16" t="s">
        <v>22</v>
      </c>
      <c r="J9" s="16" t="s">
        <v>23</v>
      </c>
      <c r="K9" s="16" t="s">
        <v>23</v>
      </c>
    </row>
    <row r="10" spans="1:11" s="23" customFormat="1" ht="24.75" customHeight="1">
      <c r="A10" s="16">
        <v>8</v>
      </c>
      <c r="B10" s="17" t="s">
        <v>12</v>
      </c>
      <c r="C10" s="17" t="s">
        <v>24</v>
      </c>
      <c r="D10" s="17" t="s">
        <v>25</v>
      </c>
      <c r="E10" s="17">
        <v>82.5</v>
      </c>
      <c r="F10" s="17">
        <v>78.5</v>
      </c>
      <c r="G10" s="17">
        <v>161</v>
      </c>
      <c r="H10" s="18">
        <f t="shared" si="0"/>
        <v>26.8333333333333</v>
      </c>
      <c r="I10" s="17">
        <v>40</v>
      </c>
      <c r="J10" s="18">
        <f aca="true" t="shared" si="3" ref="J10:J26">I10/1.2*0.5</f>
        <v>16.6666666666667</v>
      </c>
      <c r="K10" s="18">
        <f aca="true" t="shared" si="4" ref="K10:K26">H10+J10</f>
        <v>43.5</v>
      </c>
    </row>
    <row r="11" spans="1:11" s="23" customFormat="1" ht="24.75" customHeight="1">
      <c r="A11" s="16">
        <v>9</v>
      </c>
      <c r="B11" s="17" t="s">
        <v>26</v>
      </c>
      <c r="C11" s="17" t="s">
        <v>27</v>
      </c>
      <c r="D11" s="17" t="s">
        <v>28</v>
      </c>
      <c r="E11" s="17">
        <v>99.5</v>
      </c>
      <c r="F11" s="17">
        <v>86.5</v>
      </c>
      <c r="G11" s="17">
        <v>186</v>
      </c>
      <c r="H11" s="18">
        <f t="shared" si="0"/>
        <v>31</v>
      </c>
      <c r="I11" s="17">
        <v>71</v>
      </c>
      <c r="J11" s="18">
        <f t="shared" si="3"/>
        <v>29.5833333333333</v>
      </c>
      <c r="K11" s="18">
        <f t="shared" si="4"/>
        <v>60.5833333333333</v>
      </c>
    </row>
    <row r="12" spans="1:11" s="23" customFormat="1" ht="24.75" customHeight="1">
      <c r="A12" s="16">
        <v>10</v>
      </c>
      <c r="B12" s="17" t="s">
        <v>26</v>
      </c>
      <c r="C12" s="17" t="s">
        <v>27</v>
      </c>
      <c r="D12" s="17" t="s">
        <v>29</v>
      </c>
      <c r="E12" s="17">
        <v>76.3</v>
      </c>
      <c r="F12" s="17">
        <v>84</v>
      </c>
      <c r="G12" s="17">
        <v>160.3</v>
      </c>
      <c r="H12" s="18">
        <f t="shared" si="0"/>
        <v>26.7166666666667</v>
      </c>
      <c r="I12" s="17">
        <v>61</v>
      </c>
      <c r="J12" s="18">
        <f t="shared" si="3"/>
        <v>25.4166666666667</v>
      </c>
      <c r="K12" s="18">
        <f t="shared" si="4"/>
        <v>52.1333333333333</v>
      </c>
    </row>
    <row r="13" spans="1:11" s="23" customFormat="1" ht="24.75" customHeight="1">
      <c r="A13" s="16">
        <v>11</v>
      </c>
      <c r="B13" s="17" t="s">
        <v>26</v>
      </c>
      <c r="C13" s="17" t="s">
        <v>27</v>
      </c>
      <c r="D13" s="17" t="s">
        <v>30</v>
      </c>
      <c r="E13" s="17">
        <v>86.3</v>
      </c>
      <c r="F13" s="17">
        <v>86.5</v>
      </c>
      <c r="G13" s="17">
        <v>172.8</v>
      </c>
      <c r="H13" s="18">
        <f t="shared" si="0"/>
        <v>28.8</v>
      </c>
      <c r="I13" s="17">
        <v>41</v>
      </c>
      <c r="J13" s="18">
        <f t="shared" si="3"/>
        <v>17.0833333333333</v>
      </c>
      <c r="K13" s="18">
        <f t="shared" si="4"/>
        <v>45.8833333333333</v>
      </c>
    </row>
    <row r="14" spans="1:11" s="23" customFormat="1" ht="24.75" customHeight="1">
      <c r="A14" s="16">
        <v>12</v>
      </c>
      <c r="B14" s="17" t="s">
        <v>26</v>
      </c>
      <c r="C14" s="17" t="s">
        <v>27</v>
      </c>
      <c r="D14" s="17" t="s">
        <v>31</v>
      </c>
      <c r="E14" s="17">
        <v>91.9</v>
      </c>
      <c r="F14" s="17">
        <v>88.5</v>
      </c>
      <c r="G14" s="17">
        <v>180.4</v>
      </c>
      <c r="H14" s="18">
        <f t="shared" si="0"/>
        <v>30.0666666666667</v>
      </c>
      <c r="I14" s="17">
        <v>26</v>
      </c>
      <c r="J14" s="18">
        <f t="shared" si="3"/>
        <v>10.8333333333333</v>
      </c>
      <c r="K14" s="18">
        <f t="shared" si="4"/>
        <v>40.9</v>
      </c>
    </row>
    <row r="15" spans="1:11" s="23" customFormat="1" ht="24.75" customHeight="1">
      <c r="A15" s="16">
        <v>13</v>
      </c>
      <c r="B15" s="17" t="s">
        <v>26</v>
      </c>
      <c r="C15" s="17" t="s">
        <v>27</v>
      </c>
      <c r="D15" s="17" t="s">
        <v>32</v>
      </c>
      <c r="E15" s="17">
        <v>72.5</v>
      </c>
      <c r="F15" s="17">
        <v>82.5</v>
      </c>
      <c r="G15" s="17">
        <v>155</v>
      </c>
      <c r="H15" s="18">
        <f t="shared" si="0"/>
        <v>25.8333333333333</v>
      </c>
      <c r="I15" s="17">
        <v>17</v>
      </c>
      <c r="J15" s="18">
        <f t="shared" si="3"/>
        <v>7.08333333333333</v>
      </c>
      <c r="K15" s="18">
        <f t="shared" si="4"/>
        <v>32.9166666666667</v>
      </c>
    </row>
    <row r="16" spans="1:11" s="23" customFormat="1" ht="24.75" customHeight="1">
      <c r="A16" s="16">
        <v>14</v>
      </c>
      <c r="B16" s="17" t="s">
        <v>26</v>
      </c>
      <c r="C16" s="17" t="s">
        <v>33</v>
      </c>
      <c r="D16" s="17" t="s">
        <v>34</v>
      </c>
      <c r="E16" s="17">
        <v>88.2</v>
      </c>
      <c r="F16" s="17">
        <v>101.5</v>
      </c>
      <c r="G16" s="17">
        <v>189.7</v>
      </c>
      <c r="H16" s="18">
        <f t="shared" si="0"/>
        <v>31.6166666666667</v>
      </c>
      <c r="I16" s="17">
        <v>104</v>
      </c>
      <c r="J16" s="18">
        <f t="shared" si="3"/>
        <v>43.3333333333333</v>
      </c>
      <c r="K16" s="18">
        <f t="shared" si="4"/>
        <v>74.95</v>
      </c>
    </row>
    <row r="17" spans="1:11" s="23" customFormat="1" ht="24.75" customHeight="1">
      <c r="A17" s="16">
        <v>15</v>
      </c>
      <c r="B17" s="17" t="s">
        <v>26</v>
      </c>
      <c r="C17" s="17" t="s">
        <v>33</v>
      </c>
      <c r="D17" s="17" t="s">
        <v>35</v>
      </c>
      <c r="E17" s="17">
        <v>92.8</v>
      </c>
      <c r="F17" s="17">
        <v>111</v>
      </c>
      <c r="G17" s="17">
        <v>203.8</v>
      </c>
      <c r="H17" s="18">
        <f t="shared" si="0"/>
        <v>33.9666666666667</v>
      </c>
      <c r="I17" s="17">
        <v>88</v>
      </c>
      <c r="J17" s="18">
        <f t="shared" si="3"/>
        <v>36.6666666666667</v>
      </c>
      <c r="K17" s="18">
        <f t="shared" si="4"/>
        <v>70.6333333333333</v>
      </c>
    </row>
    <row r="18" spans="1:11" ht="24.75" customHeight="1">
      <c r="A18" s="16">
        <v>16</v>
      </c>
      <c r="B18" s="17" t="s">
        <v>26</v>
      </c>
      <c r="C18" s="17" t="s">
        <v>33</v>
      </c>
      <c r="D18" s="17" t="s">
        <v>36</v>
      </c>
      <c r="E18" s="17">
        <v>89.2</v>
      </c>
      <c r="F18" s="17">
        <v>92.5</v>
      </c>
      <c r="G18" s="17">
        <v>181.7</v>
      </c>
      <c r="H18" s="18">
        <f t="shared" si="0"/>
        <v>30.2833333333333</v>
      </c>
      <c r="I18" s="17">
        <v>94</v>
      </c>
      <c r="J18" s="18">
        <f t="shared" si="3"/>
        <v>39.1666666666667</v>
      </c>
      <c r="K18" s="18">
        <f t="shared" si="4"/>
        <v>69.45</v>
      </c>
    </row>
    <row r="19" spans="1:11" ht="24.75" customHeight="1">
      <c r="A19" s="16">
        <v>17</v>
      </c>
      <c r="B19" s="17" t="s">
        <v>26</v>
      </c>
      <c r="C19" s="17" t="s">
        <v>33</v>
      </c>
      <c r="D19" s="17" t="s">
        <v>37</v>
      </c>
      <c r="E19" s="17">
        <v>97.3</v>
      </c>
      <c r="F19" s="17">
        <v>92.5</v>
      </c>
      <c r="G19" s="17">
        <v>189.8</v>
      </c>
      <c r="H19" s="18">
        <f t="shared" si="0"/>
        <v>31.6333333333333</v>
      </c>
      <c r="I19" s="17">
        <v>68</v>
      </c>
      <c r="J19" s="18">
        <f t="shared" si="3"/>
        <v>28.3333333333333</v>
      </c>
      <c r="K19" s="18">
        <f t="shared" si="4"/>
        <v>59.9666666666667</v>
      </c>
    </row>
    <row r="20" spans="1:11" ht="24.75" customHeight="1">
      <c r="A20" s="16">
        <v>18</v>
      </c>
      <c r="B20" s="17" t="s">
        <v>26</v>
      </c>
      <c r="C20" s="17" t="s">
        <v>33</v>
      </c>
      <c r="D20" s="17" t="s">
        <v>38</v>
      </c>
      <c r="E20" s="17">
        <v>72.7</v>
      </c>
      <c r="F20" s="17">
        <v>98</v>
      </c>
      <c r="G20" s="17">
        <v>170.7</v>
      </c>
      <c r="H20" s="18">
        <f t="shared" si="0"/>
        <v>28.45</v>
      </c>
      <c r="I20" s="17">
        <v>70</v>
      </c>
      <c r="J20" s="18">
        <f t="shared" si="3"/>
        <v>29.1666666666667</v>
      </c>
      <c r="K20" s="18">
        <f t="shared" si="4"/>
        <v>57.6166666666667</v>
      </c>
    </row>
    <row r="21" spans="1:11" s="8" customFormat="1" ht="24.75" customHeight="1">
      <c r="A21" s="16">
        <v>19</v>
      </c>
      <c r="B21" s="17" t="s">
        <v>26</v>
      </c>
      <c r="C21" s="17" t="s">
        <v>33</v>
      </c>
      <c r="D21" s="17" t="s">
        <v>39</v>
      </c>
      <c r="E21" s="17">
        <v>84.6</v>
      </c>
      <c r="F21" s="17">
        <v>90</v>
      </c>
      <c r="G21" s="17">
        <v>174.6</v>
      </c>
      <c r="H21" s="18">
        <f t="shared" si="0"/>
        <v>29.1</v>
      </c>
      <c r="I21" s="17">
        <v>56</v>
      </c>
      <c r="J21" s="18">
        <f t="shared" si="3"/>
        <v>23.3333333333333</v>
      </c>
      <c r="K21" s="18">
        <f t="shared" si="4"/>
        <v>52.4333333333333</v>
      </c>
    </row>
    <row r="22" spans="1:11" ht="24.75" customHeight="1">
      <c r="A22" s="16">
        <v>20</v>
      </c>
      <c r="B22" s="17" t="s">
        <v>26</v>
      </c>
      <c r="C22" s="17" t="s">
        <v>33</v>
      </c>
      <c r="D22" s="17" t="s">
        <v>40</v>
      </c>
      <c r="E22" s="17">
        <v>82.2</v>
      </c>
      <c r="F22" s="17">
        <v>82.5</v>
      </c>
      <c r="G22" s="17">
        <v>164.7</v>
      </c>
      <c r="H22" s="18">
        <f t="shared" si="0"/>
        <v>27.45</v>
      </c>
      <c r="I22" s="17">
        <v>55</v>
      </c>
      <c r="J22" s="18">
        <f t="shared" si="3"/>
        <v>22.9166666666667</v>
      </c>
      <c r="K22" s="18">
        <f t="shared" si="4"/>
        <v>50.3666666666667</v>
      </c>
    </row>
    <row r="23" spans="1:11" ht="24.75" customHeight="1">
      <c r="A23" s="16">
        <v>21</v>
      </c>
      <c r="B23" s="17" t="s">
        <v>26</v>
      </c>
      <c r="C23" s="17" t="s">
        <v>33</v>
      </c>
      <c r="D23" s="17" t="s">
        <v>41</v>
      </c>
      <c r="E23" s="17">
        <v>84.5</v>
      </c>
      <c r="F23" s="17">
        <v>98</v>
      </c>
      <c r="G23" s="17">
        <v>182.5</v>
      </c>
      <c r="H23" s="18">
        <f t="shared" si="0"/>
        <v>30.4166666666667</v>
      </c>
      <c r="I23" s="17">
        <v>43</v>
      </c>
      <c r="J23" s="18">
        <f t="shared" si="3"/>
        <v>17.9166666666667</v>
      </c>
      <c r="K23" s="18">
        <f t="shared" si="4"/>
        <v>48.3333333333333</v>
      </c>
    </row>
    <row r="24" spans="1:11" ht="24.75" customHeight="1">
      <c r="A24" s="16">
        <v>22</v>
      </c>
      <c r="B24" s="17" t="s">
        <v>26</v>
      </c>
      <c r="C24" s="17" t="s">
        <v>33</v>
      </c>
      <c r="D24" s="17" t="s">
        <v>42</v>
      </c>
      <c r="E24" s="17">
        <v>86.7</v>
      </c>
      <c r="F24" s="17">
        <v>88</v>
      </c>
      <c r="G24" s="17">
        <v>174.7</v>
      </c>
      <c r="H24" s="18">
        <f t="shared" si="0"/>
        <v>29.1166666666667</v>
      </c>
      <c r="I24" s="17">
        <v>35</v>
      </c>
      <c r="J24" s="18">
        <f t="shared" si="3"/>
        <v>14.5833333333333</v>
      </c>
      <c r="K24" s="18">
        <f t="shared" si="4"/>
        <v>43.7</v>
      </c>
    </row>
    <row r="25" spans="1:11" s="8" customFormat="1" ht="24.75" customHeight="1">
      <c r="A25" s="16">
        <v>23</v>
      </c>
      <c r="B25" s="17" t="s">
        <v>26</v>
      </c>
      <c r="C25" s="17" t="s">
        <v>33</v>
      </c>
      <c r="D25" s="17" t="s">
        <v>43</v>
      </c>
      <c r="E25" s="17">
        <v>94.9</v>
      </c>
      <c r="F25" s="17">
        <v>91</v>
      </c>
      <c r="G25" s="17">
        <v>185.9</v>
      </c>
      <c r="H25" s="18">
        <f t="shared" si="0"/>
        <v>30.9833333333333</v>
      </c>
      <c r="I25" s="17">
        <v>29</v>
      </c>
      <c r="J25" s="18">
        <f t="shared" si="3"/>
        <v>12.0833333333333</v>
      </c>
      <c r="K25" s="18">
        <f t="shared" si="4"/>
        <v>43.0666666666667</v>
      </c>
    </row>
    <row r="26" spans="1:11" s="8" customFormat="1" ht="24.75" customHeight="1">
      <c r="A26" s="16">
        <v>24</v>
      </c>
      <c r="B26" s="17" t="s">
        <v>26</v>
      </c>
      <c r="C26" s="17" t="s">
        <v>33</v>
      </c>
      <c r="D26" s="17" t="s">
        <v>44</v>
      </c>
      <c r="E26" s="17">
        <v>75.5</v>
      </c>
      <c r="F26" s="17">
        <v>87.5</v>
      </c>
      <c r="G26" s="17">
        <v>163</v>
      </c>
      <c r="H26" s="18">
        <f t="shared" si="0"/>
        <v>27.1666666666667</v>
      </c>
      <c r="I26" s="17">
        <v>28</v>
      </c>
      <c r="J26" s="18">
        <f t="shared" si="3"/>
        <v>11.6666666666667</v>
      </c>
      <c r="K26" s="18">
        <f t="shared" si="4"/>
        <v>38.8333333333333</v>
      </c>
    </row>
    <row r="27" spans="1:11" s="23" customFormat="1" ht="24.75" customHeight="1">
      <c r="A27" s="16">
        <v>25</v>
      </c>
      <c r="B27" s="17" t="s">
        <v>26</v>
      </c>
      <c r="C27" s="17" t="s">
        <v>33</v>
      </c>
      <c r="D27" s="17" t="s">
        <v>45</v>
      </c>
      <c r="E27" s="17">
        <v>80.4</v>
      </c>
      <c r="F27" s="17">
        <v>77</v>
      </c>
      <c r="G27" s="17">
        <v>157.4</v>
      </c>
      <c r="H27" s="18">
        <f t="shared" si="0"/>
        <v>26.2333333333333</v>
      </c>
      <c r="I27" s="16" t="s">
        <v>22</v>
      </c>
      <c r="J27" s="16" t="s">
        <v>23</v>
      </c>
      <c r="K27" s="16" t="s">
        <v>23</v>
      </c>
    </row>
    <row r="28" spans="1:11" ht="24.75" customHeight="1">
      <c r="A28" s="16">
        <v>26</v>
      </c>
      <c r="B28" s="17" t="s">
        <v>26</v>
      </c>
      <c r="C28" s="17" t="s">
        <v>46</v>
      </c>
      <c r="D28" s="17" t="s">
        <v>47</v>
      </c>
      <c r="E28" s="17">
        <v>92.2</v>
      </c>
      <c r="F28" s="17">
        <v>91.5</v>
      </c>
      <c r="G28" s="17">
        <v>183.7</v>
      </c>
      <c r="H28" s="18">
        <f t="shared" si="0"/>
        <v>30.6166666666667</v>
      </c>
      <c r="I28" s="17">
        <v>51</v>
      </c>
      <c r="J28" s="18">
        <f aca="true" t="shared" si="5" ref="J28:J42">I28/1.2*0.5</f>
        <v>21.25</v>
      </c>
      <c r="K28" s="18">
        <f aca="true" t="shared" si="6" ref="K28:K42">H28+J28</f>
        <v>51.8666666666667</v>
      </c>
    </row>
    <row r="29" spans="1:11" s="8" customFormat="1" ht="24.75" customHeight="1">
      <c r="A29" s="16">
        <v>27</v>
      </c>
      <c r="B29" s="17" t="s">
        <v>26</v>
      </c>
      <c r="C29" s="17" t="s">
        <v>46</v>
      </c>
      <c r="D29" s="17" t="s">
        <v>48</v>
      </c>
      <c r="E29" s="17">
        <v>106.6</v>
      </c>
      <c r="F29" s="17">
        <v>96</v>
      </c>
      <c r="G29" s="17">
        <v>202.6</v>
      </c>
      <c r="H29" s="18">
        <f t="shared" si="0"/>
        <v>33.7666666666667</v>
      </c>
      <c r="I29" s="16" t="s">
        <v>22</v>
      </c>
      <c r="J29" s="16" t="s">
        <v>23</v>
      </c>
      <c r="K29" s="16" t="s">
        <v>23</v>
      </c>
    </row>
    <row r="30" spans="1:11" ht="24.75" customHeight="1">
      <c r="A30" s="16">
        <v>28</v>
      </c>
      <c r="B30" s="17" t="s">
        <v>26</v>
      </c>
      <c r="C30" s="17" t="s">
        <v>46</v>
      </c>
      <c r="D30" s="17" t="s">
        <v>49</v>
      </c>
      <c r="E30" s="17">
        <v>94.7</v>
      </c>
      <c r="F30" s="17">
        <v>104</v>
      </c>
      <c r="G30" s="17">
        <v>198.7</v>
      </c>
      <c r="H30" s="18">
        <f t="shared" si="0"/>
        <v>33.1166666666667</v>
      </c>
      <c r="I30" s="16" t="s">
        <v>22</v>
      </c>
      <c r="J30" s="16" t="s">
        <v>23</v>
      </c>
      <c r="K30" s="16" t="s">
        <v>23</v>
      </c>
    </row>
    <row r="31" spans="1:11" s="8" customFormat="1" ht="24.75" customHeight="1">
      <c r="A31" s="16">
        <v>29</v>
      </c>
      <c r="B31" s="17" t="s">
        <v>26</v>
      </c>
      <c r="C31" s="17" t="s">
        <v>50</v>
      </c>
      <c r="D31" s="17" t="s">
        <v>51</v>
      </c>
      <c r="E31" s="17">
        <v>86.9</v>
      </c>
      <c r="F31" s="17">
        <v>100</v>
      </c>
      <c r="G31" s="17">
        <v>186.9</v>
      </c>
      <c r="H31" s="18">
        <f t="shared" si="0"/>
        <v>31.15</v>
      </c>
      <c r="I31" s="17">
        <v>70</v>
      </c>
      <c r="J31" s="18">
        <f t="shared" si="5"/>
        <v>29.1666666666667</v>
      </c>
      <c r="K31" s="18">
        <f t="shared" si="6"/>
        <v>60.3166666666667</v>
      </c>
    </row>
    <row r="32" spans="1:11" ht="24.75" customHeight="1">
      <c r="A32" s="16">
        <v>30</v>
      </c>
      <c r="B32" s="17" t="s">
        <v>26</v>
      </c>
      <c r="C32" s="17" t="s">
        <v>52</v>
      </c>
      <c r="D32" s="17" t="s">
        <v>53</v>
      </c>
      <c r="E32" s="17">
        <v>99.7</v>
      </c>
      <c r="F32" s="17">
        <v>104.5</v>
      </c>
      <c r="G32" s="17">
        <v>204.2</v>
      </c>
      <c r="H32" s="18">
        <f t="shared" si="0"/>
        <v>34.0333333333333</v>
      </c>
      <c r="I32" s="17">
        <v>87</v>
      </c>
      <c r="J32" s="18">
        <f t="shared" si="5"/>
        <v>36.25</v>
      </c>
      <c r="K32" s="18">
        <f t="shared" si="6"/>
        <v>70.2833333333333</v>
      </c>
    </row>
    <row r="33" spans="1:11" ht="24.75" customHeight="1">
      <c r="A33" s="16">
        <v>31</v>
      </c>
      <c r="B33" s="17" t="s">
        <v>26</v>
      </c>
      <c r="C33" s="17" t="s">
        <v>52</v>
      </c>
      <c r="D33" s="17" t="s">
        <v>54</v>
      </c>
      <c r="E33" s="17">
        <v>83.3</v>
      </c>
      <c r="F33" s="17">
        <v>89.5</v>
      </c>
      <c r="G33" s="17">
        <v>172.8</v>
      </c>
      <c r="H33" s="18">
        <f t="shared" si="0"/>
        <v>28.8</v>
      </c>
      <c r="I33" s="17">
        <v>54</v>
      </c>
      <c r="J33" s="18">
        <f t="shared" si="5"/>
        <v>22.5</v>
      </c>
      <c r="K33" s="18">
        <f t="shared" si="6"/>
        <v>51.3</v>
      </c>
    </row>
    <row r="34" spans="1:11" s="8" customFormat="1" ht="24.75" customHeight="1">
      <c r="A34" s="16">
        <v>32</v>
      </c>
      <c r="B34" s="17" t="s">
        <v>26</v>
      </c>
      <c r="C34" s="17" t="s">
        <v>55</v>
      </c>
      <c r="D34" s="17" t="s">
        <v>56</v>
      </c>
      <c r="E34" s="17">
        <v>107.2</v>
      </c>
      <c r="F34" s="17">
        <v>103</v>
      </c>
      <c r="G34" s="17">
        <v>210.2</v>
      </c>
      <c r="H34" s="18">
        <f t="shared" si="0"/>
        <v>35.0333333333333</v>
      </c>
      <c r="I34" s="17">
        <v>43</v>
      </c>
      <c r="J34" s="18">
        <f t="shared" si="5"/>
        <v>17.9166666666667</v>
      </c>
      <c r="K34" s="18">
        <f t="shared" si="6"/>
        <v>52.95</v>
      </c>
    </row>
    <row r="35" spans="1:11" ht="24.75" customHeight="1">
      <c r="A35" s="16">
        <v>33</v>
      </c>
      <c r="B35" s="17" t="s">
        <v>26</v>
      </c>
      <c r="C35" s="17" t="s">
        <v>55</v>
      </c>
      <c r="D35" s="17" t="s">
        <v>57</v>
      </c>
      <c r="E35" s="17">
        <v>75.4</v>
      </c>
      <c r="F35" s="17">
        <v>86.5</v>
      </c>
      <c r="G35" s="17">
        <v>161.9</v>
      </c>
      <c r="H35" s="18">
        <f t="shared" si="0"/>
        <v>26.9833333333333</v>
      </c>
      <c r="I35" s="17">
        <v>54</v>
      </c>
      <c r="J35" s="18">
        <f t="shared" si="5"/>
        <v>22.5</v>
      </c>
      <c r="K35" s="18">
        <f t="shared" si="6"/>
        <v>49.4833333333333</v>
      </c>
    </row>
    <row r="36" spans="1:11" ht="24.75" customHeight="1">
      <c r="A36" s="16">
        <v>34</v>
      </c>
      <c r="B36" s="17" t="s">
        <v>26</v>
      </c>
      <c r="C36" s="17" t="s">
        <v>55</v>
      </c>
      <c r="D36" s="17" t="s">
        <v>58</v>
      </c>
      <c r="E36" s="17">
        <v>86.9</v>
      </c>
      <c r="F36" s="17">
        <v>92</v>
      </c>
      <c r="G36" s="17">
        <v>178.9</v>
      </c>
      <c r="H36" s="18">
        <f t="shared" si="0"/>
        <v>29.8166666666667</v>
      </c>
      <c r="I36" s="17">
        <v>27</v>
      </c>
      <c r="J36" s="18">
        <f t="shared" si="5"/>
        <v>11.25</v>
      </c>
      <c r="K36" s="18">
        <f t="shared" si="6"/>
        <v>41.0666666666667</v>
      </c>
    </row>
    <row r="37" spans="1:11" ht="24.75" customHeight="1">
      <c r="A37" s="16">
        <v>35</v>
      </c>
      <c r="B37" s="17" t="s">
        <v>26</v>
      </c>
      <c r="C37" s="17" t="s">
        <v>59</v>
      </c>
      <c r="D37" s="17" t="s">
        <v>60</v>
      </c>
      <c r="E37" s="17">
        <v>101.7</v>
      </c>
      <c r="F37" s="17">
        <v>87</v>
      </c>
      <c r="G37" s="17">
        <v>188.7</v>
      </c>
      <c r="H37" s="18">
        <f t="shared" si="0"/>
        <v>31.45</v>
      </c>
      <c r="I37" s="17">
        <v>103</v>
      </c>
      <c r="J37" s="18">
        <f t="shared" si="5"/>
        <v>42.9166666666667</v>
      </c>
      <c r="K37" s="18">
        <f t="shared" si="6"/>
        <v>74.3666666666667</v>
      </c>
    </row>
    <row r="38" spans="1:11" ht="24.75" customHeight="1">
      <c r="A38" s="16">
        <v>36</v>
      </c>
      <c r="B38" s="17" t="s">
        <v>26</v>
      </c>
      <c r="C38" s="17" t="s">
        <v>59</v>
      </c>
      <c r="D38" s="17" t="s">
        <v>61</v>
      </c>
      <c r="E38" s="17">
        <v>82.5</v>
      </c>
      <c r="F38" s="17">
        <v>91.5</v>
      </c>
      <c r="G38" s="17">
        <v>174</v>
      </c>
      <c r="H38" s="18">
        <f t="shared" si="0"/>
        <v>29</v>
      </c>
      <c r="I38" s="17">
        <v>105</v>
      </c>
      <c r="J38" s="18">
        <f t="shared" si="5"/>
        <v>43.75</v>
      </c>
      <c r="K38" s="18">
        <f t="shared" si="6"/>
        <v>72.75</v>
      </c>
    </row>
    <row r="39" spans="1:11" ht="24.75" customHeight="1">
      <c r="A39" s="16">
        <v>37</v>
      </c>
      <c r="B39" s="17" t="s">
        <v>26</v>
      </c>
      <c r="C39" s="17" t="s">
        <v>59</v>
      </c>
      <c r="D39" s="17" t="s">
        <v>62</v>
      </c>
      <c r="E39" s="17">
        <v>98.2</v>
      </c>
      <c r="F39" s="17">
        <v>105.5</v>
      </c>
      <c r="G39" s="17">
        <v>203.7</v>
      </c>
      <c r="H39" s="18">
        <f t="shared" si="0"/>
        <v>33.95</v>
      </c>
      <c r="I39" s="17">
        <v>86</v>
      </c>
      <c r="J39" s="18">
        <f t="shared" si="5"/>
        <v>35.8333333333333</v>
      </c>
      <c r="K39" s="18">
        <f t="shared" si="6"/>
        <v>69.7833333333333</v>
      </c>
    </row>
    <row r="40" spans="1:11" ht="24.75" customHeight="1">
      <c r="A40" s="16">
        <v>38</v>
      </c>
      <c r="B40" s="17" t="s">
        <v>26</v>
      </c>
      <c r="C40" s="17" t="s">
        <v>59</v>
      </c>
      <c r="D40" s="17" t="s">
        <v>63</v>
      </c>
      <c r="E40" s="17">
        <v>88.5</v>
      </c>
      <c r="F40" s="17">
        <v>75.5</v>
      </c>
      <c r="G40" s="17">
        <v>164</v>
      </c>
      <c r="H40" s="18">
        <f t="shared" si="0"/>
        <v>27.3333333333333</v>
      </c>
      <c r="I40" s="17">
        <v>97</v>
      </c>
      <c r="J40" s="18">
        <f t="shared" si="5"/>
        <v>40.4166666666667</v>
      </c>
      <c r="K40" s="18">
        <f t="shared" si="6"/>
        <v>67.75</v>
      </c>
    </row>
    <row r="41" spans="1:11" s="23" customFormat="1" ht="24.75" customHeight="1">
      <c r="A41" s="16">
        <v>39</v>
      </c>
      <c r="B41" s="17" t="s">
        <v>26</v>
      </c>
      <c r="C41" s="17" t="s">
        <v>59</v>
      </c>
      <c r="D41" s="17" t="s">
        <v>64</v>
      </c>
      <c r="E41" s="17">
        <v>91.3</v>
      </c>
      <c r="F41" s="17">
        <v>83</v>
      </c>
      <c r="G41" s="17">
        <v>174.3</v>
      </c>
      <c r="H41" s="18">
        <f t="shared" si="0"/>
        <v>29.05</v>
      </c>
      <c r="I41" s="17">
        <v>88</v>
      </c>
      <c r="J41" s="18">
        <f t="shared" si="5"/>
        <v>36.6666666666667</v>
      </c>
      <c r="K41" s="18">
        <f t="shared" si="6"/>
        <v>65.7166666666667</v>
      </c>
    </row>
    <row r="42" spans="1:11" s="23" customFormat="1" ht="24.75" customHeight="1">
      <c r="A42" s="16">
        <v>40</v>
      </c>
      <c r="B42" s="17" t="s">
        <v>26</v>
      </c>
      <c r="C42" s="17" t="s">
        <v>59</v>
      </c>
      <c r="D42" s="17" t="s">
        <v>65</v>
      </c>
      <c r="E42" s="17">
        <v>103.9</v>
      </c>
      <c r="F42" s="17">
        <v>91</v>
      </c>
      <c r="G42" s="17">
        <v>194.9</v>
      </c>
      <c r="H42" s="18">
        <f t="shared" si="0"/>
        <v>32.4833333333333</v>
      </c>
      <c r="I42" s="17">
        <v>65</v>
      </c>
      <c r="J42" s="18">
        <f t="shared" si="5"/>
        <v>27.0833333333333</v>
      </c>
      <c r="K42" s="18">
        <f t="shared" si="6"/>
        <v>59.5666666666667</v>
      </c>
    </row>
    <row r="43" spans="1:11" ht="24.75" customHeight="1">
      <c r="A43" s="16">
        <v>41</v>
      </c>
      <c r="B43" s="17" t="s">
        <v>26</v>
      </c>
      <c r="C43" s="17" t="s">
        <v>59</v>
      </c>
      <c r="D43" s="17" t="s">
        <v>66</v>
      </c>
      <c r="E43" s="17">
        <v>116.9</v>
      </c>
      <c r="F43" s="17">
        <v>107.5</v>
      </c>
      <c r="G43" s="17">
        <v>224.4</v>
      </c>
      <c r="H43" s="18">
        <f t="shared" si="0"/>
        <v>37.4</v>
      </c>
      <c r="I43" s="16" t="s">
        <v>22</v>
      </c>
      <c r="J43" s="16" t="s">
        <v>23</v>
      </c>
      <c r="K43" s="16" t="s">
        <v>23</v>
      </c>
    </row>
    <row r="44" spans="1:11" s="23" customFormat="1" ht="24.75" customHeight="1">
      <c r="A44" s="16">
        <v>42</v>
      </c>
      <c r="B44" s="17" t="s">
        <v>26</v>
      </c>
      <c r="C44" s="17" t="s">
        <v>67</v>
      </c>
      <c r="D44" s="17" t="s">
        <v>68</v>
      </c>
      <c r="E44" s="17">
        <v>87.4</v>
      </c>
      <c r="F44" s="17">
        <v>108</v>
      </c>
      <c r="G44" s="17">
        <v>195.4</v>
      </c>
      <c r="H44" s="18">
        <f t="shared" si="0"/>
        <v>32.5666666666667</v>
      </c>
      <c r="I44" s="17">
        <v>98</v>
      </c>
      <c r="J44" s="18">
        <f aca="true" t="shared" si="7" ref="J44:J50">I44/1.2*0.5</f>
        <v>40.8333333333333</v>
      </c>
      <c r="K44" s="18">
        <f aca="true" t="shared" si="8" ref="K44:K50">H44+J44</f>
        <v>73.4</v>
      </c>
    </row>
    <row r="45" spans="1:11" s="23" customFormat="1" ht="24.75" customHeight="1">
      <c r="A45" s="16">
        <v>43</v>
      </c>
      <c r="B45" s="17" t="s">
        <v>26</v>
      </c>
      <c r="C45" s="17" t="s">
        <v>67</v>
      </c>
      <c r="D45" s="17" t="s">
        <v>69</v>
      </c>
      <c r="E45" s="17">
        <v>80.6</v>
      </c>
      <c r="F45" s="17">
        <v>104.5</v>
      </c>
      <c r="G45" s="17">
        <v>185.1</v>
      </c>
      <c r="H45" s="18">
        <f t="shared" si="0"/>
        <v>30.85</v>
      </c>
      <c r="I45" s="17">
        <v>61</v>
      </c>
      <c r="J45" s="18">
        <f t="shared" si="7"/>
        <v>25.4166666666667</v>
      </c>
      <c r="K45" s="18">
        <f t="shared" si="8"/>
        <v>56.2666666666667</v>
      </c>
    </row>
    <row r="46" spans="1:11" s="23" customFormat="1" ht="24.75" customHeight="1">
      <c r="A46" s="16">
        <v>44</v>
      </c>
      <c r="B46" s="17" t="s">
        <v>26</v>
      </c>
      <c r="C46" s="17" t="s">
        <v>67</v>
      </c>
      <c r="D46" s="17" t="s">
        <v>70</v>
      </c>
      <c r="E46" s="17">
        <v>95.8</v>
      </c>
      <c r="F46" s="17">
        <v>95.5</v>
      </c>
      <c r="G46" s="17">
        <v>191.3</v>
      </c>
      <c r="H46" s="18">
        <f t="shared" si="0"/>
        <v>31.8833333333333</v>
      </c>
      <c r="I46" s="16" t="s">
        <v>22</v>
      </c>
      <c r="J46" s="16" t="s">
        <v>23</v>
      </c>
      <c r="K46" s="16" t="s">
        <v>23</v>
      </c>
    </row>
    <row r="47" spans="1:11" s="23" customFormat="1" ht="24.75" customHeight="1">
      <c r="A47" s="16">
        <v>45</v>
      </c>
      <c r="B47" s="17" t="s">
        <v>26</v>
      </c>
      <c r="C47" s="17" t="s">
        <v>67</v>
      </c>
      <c r="D47" s="17" t="s">
        <v>71</v>
      </c>
      <c r="E47" s="17">
        <v>86.4</v>
      </c>
      <c r="F47" s="17">
        <v>93.5</v>
      </c>
      <c r="G47" s="17">
        <v>179.9</v>
      </c>
      <c r="H47" s="18">
        <f t="shared" si="0"/>
        <v>29.9833333333333</v>
      </c>
      <c r="I47" s="16" t="s">
        <v>22</v>
      </c>
      <c r="J47" s="16" t="s">
        <v>23</v>
      </c>
      <c r="K47" s="16" t="s">
        <v>23</v>
      </c>
    </row>
    <row r="48" spans="1:11" s="23" customFormat="1" ht="24.75" customHeight="1">
      <c r="A48" s="16">
        <v>46</v>
      </c>
      <c r="B48" s="17" t="s">
        <v>26</v>
      </c>
      <c r="C48" s="17" t="s">
        <v>72</v>
      </c>
      <c r="D48" s="17" t="s">
        <v>73</v>
      </c>
      <c r="E48" s="17">
        <v>100.5</v>
      </c>
      <c r="F48" s="17">
        <v>102.5</v>
      </c>
      <c r="G48" s="17">
        <v>203</v>
      </c>
      <c r="H48" s="18">
        <f t="shared" si="0"/>
        <v>33.8333333333333</v>
      </c>
      <c r="I48" s="17">
        <v>77</v>
      </c>
      <c r="J48" s="18">
        <f t="shared" si="7"/>
        <v>32.0833333333333</v>
      </c>
      <c r="K48" s="18">
        <f t="shared" si="8"/>
        <v>65.9166666666667</v>
      </c>
    </row>
    <row r="49" spans="1:11" s="23" customFormat="1" ht="24.75" customHeight="1">
      <c r="A49" s="16">
        <v>47</v>
      </c>
      <c r="B49" s="17" t="s">
        <v>26</v>
      </c>
      <c r="C49" s="17" t="s">
        <v>72</v>
      </c>
      <c r="D49" s="17" t="s">
        <v>74</v>
      </c>
      <c r="E49" s="17">
        <v>98.8</v>
      </c>
      <c r="F49" s="17">
        <v>100</v>
      </c>
      <c r="G49" s="17">
        <v>198.8</v>
      </c>
      <c r="H49" s="18">
        <f t="shared" si="0"/>
        <v>33.1333333333333</v>
      </c>
      <c r="I49" s="17">
        <v>54</v>
      </c>
      <c r="J49" s="18">
        <f t="shared" si="7"/>
        <v>22.5</v>
      </c>
      <c r="K49" s="18">
        <f t="shared" si="8"/>
        <v>55.6333333333333</v>
      </c>
    </row>
    <row r="50" spans="1:11" s="23" customFormat="1" ht="24.75" customHeight="1">
      <c r="A50" s="16">
        <v>48</v>
      </c>
      <c r="B50" s="17" t="s">
        <v>26</v>
      </c>
      <c r="C50" s="17" t="s">
        <v>72</v>
      </c>
      <c r="D50" s="17" t="s">
        <v>75</v>
      </c>
      <c r="E50" s="17">
        <v>103</v>
      </c>
      <c r="F50" s="17">
        <v>99.5</v>
      </c>
      <c r="G50" s="17">
        <v>202.5</v>
      </c>
      <c r="H50" s="18">
        <f t="shared" si="0"/>
        <v>33.75</v>
      </c>
      <c r="I50" s="17">
        <v>45</v>
      </c>
      <c r="J50" s="18">
        <f t="shared" si="7"/>
        <v>18.75</v>
      </c>
      <c r="K50" s="18">
        <f t="shared" si="8"/>
        <v>52.5</v>
      </c>
    </row>
    <row r="51" spans="1:11" s="23" customFormat="1" ht="24.75" customHeight="1">
      <c r="A51" s="16">
        <v>49</v>
      </c>
      <c r="B51" s="17" t="s">
        <v>26</v>
      </c>
      <c r="C51" s="17" t="s">
        <v>72</v>
      </c>
      <c r="D51" s="17" t="s">
        <v>76</v>
      </c>
      <c r="E51" s="17">
        <v>94.4</v>
      </c>
      <c r="F51" s="17">
        <v>93.5</v>
      </c>
      <c r="G51" s="17">
        <v>187.9</v>
      </c>
      <c r="H51" s="18">
        <f t="shared" si="0"/>
        <v>31.3166666666667</v>
      </c>
      <c r="I51" s="16" t="s">
        <v>22</v>
      </c>
      <c r="J51" s="16" t="s">
        <v>23</v>
      </c>
      <c r="K51" s="16" t="s">
        <v>23</v>
      </c>
    </row>
    <row r="52" spans="1:11" ht="24.75" customHeight="1">
      <c r="A52" s="16">
        <v>50</v>
      </c>
      <c r="B52" s="17" t="s">
        <v>26</v>
      </c>
      <c r="C52" s="17" t="s">
        <v>77</v>
      </c>
      <c r="D52" s="17" t="s">
        <v>78</v>
      </c>
      <c r="E52" s="17">
        <v>78.5</v>
      </c>
      <c r="F52" s="17">
        <v>96</v>
      </c>
      <c r="G52" s="17">
        <v>174.5</v>
      </c>
      <c r="H52" s="18">
        <f t="shared" si="0"/>
        <v>29.0833333333333</v>
      </c>
      <c r="I52" s="17">
        <v>25</v>
      </c>
      <c r="J52" s="18">
        <f aca="true" t="shared" si="9" ref="J52:J55">I52/1.2*0.5</f>
        <v>10.4166666666667</v>
      </c>
      <c r="K52" s="18">
        <f aca="true" t="shared" si="10" ref="K52:K55">H52+J52</f>
        <v>39.5</v>
      </c>
    </row>
    <row r="53" spans="1:11" ht="24.75" customHeight="1">
      <c r="A53" s="16">
        <v>51</v>
      </c>
      <c r="B53" s="17" t="s">
        <v>26</v>
      </c>
      <c r="C53" s="17" t="s">
        <v>77</v>
      </c>
      <c r="D53" s="17" t="s">
        <v>79</v>
      </c>
      <c r="E53" s="17">
        <v>87.2</v>
      </c>
      <c r="F53" s="17">
        <v>85</v>
      </c>
      <c r="G53" s="17">
        <v>172.2</v>
      </c>
      <c r="H53" s="18">
        <f t="shared" si="0"/>
        <v>28.7</v>
      </c>
      <c r="I53" s="17">
        <v>13</v>
      </c>
      <c r="J53" s="18">
        <f t="shared" si="9"/>
        <v>5.41666666666667</v>
      </c>
      <c r="K53" s="18">
        <f t="shared" si="10"/>
        <v>34.1166666666667</v>
      </c>
    </row>
    <row r="54" spans="1:11" s="11" customFormat="1" ht="24.75" customHeight="1">
      <c r="A54" s="16">
        <v>52</v>
      </c>
      <c r="B54" s="17" t="s">
        <v>26</v>
      </c>
      <c r="C54" s="17" t="s">
        <v>77</v>
      </c>
      <c r="D54" s="17" t="s">
        <v>80</v>
      </c>
      <c r="E54" s="17">
        <v>79.3</v>
      </c>
      <c r="F54" s="17">
        <v>92</v>
      </c>
      <c r="G54" s="17">
        <v>171.3</v>
      </c>
      <c r="H54" s="18">
        <f t="shared" si="0"/>
        <v>28.55</v>
      </c>
      <c r="I54" s="17">
        <v>11</v>
      </c>
      <c r="J54" s="18">
        <f t="shared" si="9"/>
        <v>4.58333333333333</v>
      </c>
      <c r="K54" s="18">
        <f t="shared" si="10"/>
        <v>33.1333333333333</v>
      </c>
    </row>
    <row r="55" spans="1:11" s="11" customFormat="1" ht="24.75" customHeight="1">
      <c r="A55" s="16">
        <v>53</v>
      </c>
      <c r="B55" s="17" t="s">
        <v>26</v>
      </c>
      <c r="C55" s="17" t="s">
        <v>77</v>
      </c>
      <c r="D55" s="17" t="s">
        <v>81</v>
      </c>
      <c r="E55" s="17">
        <v>92.1</v>
      </c>
      <c r="F55" s="17">
        <v>102</v>
      </c>
      <c r="G55" s="17">
        <v>194.1</v>
      </c>
      <c r="H55" s="18">
        <f t="shared" si="0"/>
        <v>32.35</v>
      </c>
      <c r="I55" s="17">
        <v>0</v>
      </c>
      <c r="J55" s="18">
        <f t="shared" si="9"/>
        <v>0</v>
      </c>
      <c r="K55" s="18">
        <f t="shared" si="10"/>
        <v>32.35</v>
      </c>
    </row>
    <row r="56" spans="1:11" s="23" customFormat="1" ht="24.75" customHeight="1">
      <c r="A56" s="16">
        <v>54</v>
      </c>
      <c r="B56" s="17" t="s">
        <v>26</v>
      </c>
      <c r="C56" s="17" t="s">
        <v>77</v>
      </c>
      <c r="D56" s="17" t="s">
        <v>82</v>
      </c>
      <c r="E56" s="17">
        <v>90.7</v>
      </c>
      <c r="F56" s="17">
        <v>96</v>
      </c>
      <c r="G56" s="17">
        <v>186.7</v>
      </c>
      <c r="H56" s="18">
        <f t="shared" si="0"/>
        <v>31.1166666666667</v>
      </c>
      <c r="I56" s="16" t="s">
        <v>22</v>
      </c>
      <c r="J56" s="16" t="s">
        <v>23</v>
      </c>
      <c r="K56" s="16" t="s">
        <v>23</v>
      </c>
    </row>
    <row r="57" spans="1:11" s="23" customFormat="1" ht="24.75" customHeight="1">
      <c r="A57" s="16">
        <v>55</v>
      </c>
      <c r="B57" s="17" t="s">
        <v>26</v>
      </c>
      <c r="C57" s="17" t="s">
        <v>77</v>
      </c>
      <c r="D57" s="17" t="s">
        <v>83</v>
      </c>
      <c r="E57" s="17">
        <v>87.1</v>
      </c>
      <c r="F57" s="17">
        <v>92</v>
      </c>
      <c r="G57" s="17">
        <v>179.1</v>
      </c>
      <c r="H57" s="18">
        <f t="shared" si="0"/>
        <v>29.85</v>
      </c>
      <c r="I57" s="16" t="s">
        <v>22</v>
      </c>
      <c r="J57" s="16" t="s">
        <v>23</v>
      </c>
      <c r="K57" s="16" t="s">
        <v>23</v>
      </c>
    </row>
    <row r="58" spans="1:11" s="23" customFormat="1" ht="24.75" customHeight="1">
      <c r="A58" s="16">
        <v>56</v>
      </c>
      <c r="B58" s="17" t="s">
        <v>26</v>
      </c>
      <c r="C58" s="17" t="s">
        <v>77</v>
      </c>
      <c r="D58" s="17" t="s">
        <v>84</v>
      </c>
      <c r="E58" s="17">
        <v>89.2</v>
      </c>
      <c r="F58" s="17">
        <v>88</v>
      </c>
      <c r="G58" s="17">
        <v>177.2</v>
      </c>
      <c r="H58" s="18">
        <f t="shared" si="0"/>
        <v>29.5333333333333</v>
      </c>
      <c r="I58" s="16" t="s">
        <v>22</v>
      </c>
      <c r="J58" s="16" t="s">
        <v>23</v>
      </c>
      <c r="K58" s="16" t="s">
        <v>23</v>
      </c>
    </row>
    <row r="59" spans="1:11" s="11" customFormat="1" ht="24.75" customHeight="1">
      <c r="A59" s="16">
        <v>57</v>
      </c>
      <c r="B59" s="17" t="s">
        <v>26</v>
      </c>
      <c r="C59" s="17" t="s">
        <v>85</v>
      </c>
      <c r="D59" s="17" t="s">
        <v>86</v>
      </c>
      <c r="E59" s="17">
        <v>96.2</v>
      </c>
      <c r="F59" s="17">
        <v>104.5</v>
      </c>
      <c r="G59" s="17">
        <v>200.7</v>
      </c>
      <c r="H59" s="18">
        <f t="shared" si="0"/>
        <v>33.45</v>
      </c>
      <c r="I59" s="17">
        <v>74</v>
      </c>
      <c r="J59" s="18">
        <f aca="true" t="shared" si="11" ref="J59:J77">I59/1.2*0.5</f>
        <v>30.8333333333333</v>
      </c>
      <c r="K59" s="18">
        <f aca="true" t="shared" si="12" ref="K59:K77">H59+J59</f>
        <v>64.2833333333333</v>
      </c>
    </row>
    <row r="60" spans="1:11" s="11" customFormat="1" ht="24.75" customHeight="1">
      <c r="A60" s="16">
        <v>58</v>
      </c>
      <c r="B60" s="17" t="s">
        <v>26</v>
      </c>
      <c r="C60" s="17" t="s">
        <v>85</v>
      </c>
      <c r="D60" s="17" t="s">
        <v>87</v>
      </c>
      <c r="E60" s="17">
        <v>90.9</v>
      </c>
      <c r="F60" s="17">
        <v>103</v>
      </c>
      <c r="G60" s="17">
        <v>193.9</v>
      </c>
      <c r="H60" s="18">
        <f t="shared" si="0"/>
        <v>32.3166666666667</v>
      </c>
      <c r="I60" s="17">
        <v>60</v>
      </c>
      <c r="J60" s="18">
        <f t="shared" si="11"/>
        <v>25</v>
      </c>
      <c r="K60" s="18">
        <f t="shared" si="12"/>
        <v>57.3166666666667</v>
      </c>
    </row>
    <row r="61" spans="1:11" s="11" customFormat="1" ht="24.75" customHeight="1">
      <c r="A61" s="16">
        <v>59</v>
      </c>
      <c r="B61" s="17" t="s">
        <v>26</v>
      </c>
      <c r="C61" s="17" t="s">
        <v>85</v>
      </c>
      <c r="D61" s="17" t="s">
        <v>88</v>
      </c>
      <c r="E61" s="17">
        <v>62.9</v>
      </c>
      <c r="F61" s="17">
        <v>92</v>
      </c>
      <c r="G61" s="17">
        <v>154.9</v>
      </c>
      <c r="H61" s="18">
        <f t="shared" si="0"/>
        <v>25.8166666666667</v>
      </c>
      <c r="I61" s="17">
        <v>48</v>
      </c>
      <c r="J61" s="18">
        <f t="shared" si="11"/>
        <v>20</v>
      </c>
      <c r="K61" s="18">
        <f t="shared" si="12"/>
        <v>45.8166666666667</v>
      </c>
    </row>
    <row r="62" spans="1:11" s="11" customFormat="1" ht="24.75" customHeight="1">
      <c r="A62" s="16">
        <v>60</v>
      </c>
      <c r="B62" s="17" t="s">
        <v>26</v>
      </c>
      <c r="C62" s="17" t="s">
        <v>85</v>
      </c>
      <c r="D62" s="17" t="s">
        <v>89</v>
      </c>
      <c r="E62" s="17">
        <v>95.5</v>
      </c>
      <c r="F62" s="17">
        <v>78</v>
      </c>
      <c r="G62" s="17">
        <v>173.5</v>
      </c>
      <c r="H62" s="18">
        <f t="shared" si="0"/>
        <v>28.9166666666667</v>
      </c>
      <c r="I62" s="17">
        <v>16</v>
      </c>
      <c r="J62" s="18">
        <f t="shared" si="11"/>
        <v>6.66666666666667</v>
      </c>
      <c r="K62" s="18">
        <f t="shared" si="12"/>
        <v>35.5833333333333</v>
      </c>
    </row>
    <row r="63" spans="1:11" s="11" customFormat="1" ht="24.75" customHeight="1">
      <c r="A63" s="16">
        <v>61</v>
      </c>
      <c r="B63" s="17" t="s">
        <v>26</v>
      </c>
      <c r="C63" s="17" t="s">
        <v>90</v>
      </c>
      <c r="D63" s="17" t="s">
        <v>91</v>
      </c>
      <c r="E63" s="17">
        <v>104</v>
      </c>
      <c r="F63" s="17">
        <v>101.5</v>
      </c>
      <c r="G63" s="17">
        <v>205.5</v>
      </c>
      <c r="H63" s="18">
        <f t="shared" si="0"/>
        <v>34.25</v>
      </c>
      <c r="I63" s="17">
        <v>83</v>
      </c>
      <c r="J63" s="18">
        <f t="shared" si="11"/>
        <v>34.5833333333333</v>
      </c>
      <c r="K63" s="18">
        <f t="shared" si="12"/>
        <v>68.8333333333333</v>
      </c>
    </row>
    <row r="64" spans="1:11" s="11" customFormat="1" ht="24.75" customHeight="1">
      <c r="A64" s="16">
        <v>62</v>
      </c>
      <c r="B64" s="17" t="s">
        <v>26</v>
      </c>
      <c r="C64" s="17" t="s">
        <v>90</v>
      </c>
      <c r="D64" s="17" t="s">
        <v>92</v>
      </c>
      <c r="E64" s="17">
        <v>93.4</v>
      </c>
      <c r="F64" s="17">
        <v>83</v>
      </c>
      <c r="G64" s="17">
        <v>176.4</v>
      </c>
      <c r="H64" s="18">
        <f t="shared" si="0"/>
        <v>29.4</v>
      </c>
      <c r="I64" s="17">
        <v>76</v>
      </c>
      <c r="J64" s="18">
        <f t="shared" si="11"/>
        <v>31.6666666666667</v>
      </c>
      <c r="K64" s="18">
        <f t="shared" si="12"/>
        <v>61.0666666666667</v>
      </c>
    </row>
    <row r="65" spans="1:11" s="11" customFormat="1" ht="24.75" customHeight="1">
      <c r="A65" s="16">
        <v>63</v>
      </c>
      <c r="B65" s="17" t="s">
        <v>26</v>
      </c>
      <c r="C65" s="17" t="s">
        <v>90</v>
      </c>
      <c r="D65" s="17" t="s">
        <v>93</v>
      </c>
      <c r="E65" s="17">
        <v>83.5</v>
      </c>
      <c r="F65" s="17">
        <v>69</v>
      </c>
      <c r="G65" s="17">
        <v>152.5</v>
      </c>
      <c r="H65" s="18">
        <f t="shared" si="0"/>
        <v>25.4166666666667</v>
      </c>
      <c r="I65" s="17">
        <v>84</v>
      </c>
      <c r="J65" s="18">
        <f t="shared" si="11"/>
        <v>35</v>
      </c>
      <c r="K65" s="18">
        <f t="shared" si="12"/>
        <v>60.4166666666667</v>
      </c>
    </row>
    <row r="66" spans="1:11" s="11" customFormat="1" ht="24.75" customHeight="1">
      <c r="A66" s="16">
        <v>64</v>
      </c>
      <c r="B66" s="17" t="s">
        <v>26</v>
      </c>
      <c r="C66" s="17" t="s">
        <v>90</v>
      </c>
      <c r="D66" s="17" t="s">
        <v>94</v>
      </c>
      <c r="E66" s="17">
        <v>93.4</v>
      </c>
      <c r="F66" s="17">
        <v>70.5</v>
      </c>
      <c r="G66" s="17">
        <v>163.9</v>
      </c>
      <c r="H66" s="18">
        <f t="shared" si="0"/>
        <v>27.3166666666667</v>
      </c>
      <c r="I66" s="17">
        <v>67</v>
      </c>
      <c r="J66" s="18">
        <f t="shared" si="11"/>
        <v>27.9166666666667</v>
      </c>
      <c r="K66" s="18">
        <f t="shared" si="12"/>
        <v>55.2333333333333</v>
      </c>
    </row>
    <row r="67" spans="1:11" s="11" customFormat="1" ht="24.75" customHeight="1">
      <c r="A67" s="16">
        <v>65</v>
      </c>
      <c r="B67" s="17" t="s">
        <v>26</v>
      </c>
      <c r="C67" s="17" t="s">
        <v>95</v>
      </c>
      <c r="D67" s="17" t="s">
        <v>96</v>
      </c>
      <c r="E67" s="17">
        <v>74.1</v>
      </c>
      <c r="F67" s="17">
        <v>95.5</v>
      </c>
      <c r="G67" s="17">
        <v>169.6</v>
      </c>
      <c r="H67" s="18">
        <f aca="true" t="shared" si="13" ref="H67:H130">G67/3*0.5</f>
        <v>28.2666666666667</v>
      </c>
      <c r="I67" s="17">
        <v>92</v>
      </c>
      <c r="J67" s="18">
        <f t="shared" si="11"/>
        <v>38.3333333333333</v>
      </c>
      <c r="K67" s="18">
        <f t="shared" si="12"/>
        <v>66.6</v>
      </c>
    </row>
    <row r="68" spans="1:11" s="11" customFormat="1" ht="24.75" customHeight="1">
      <c r="A68" s="16">
        <v>66</v>
      </c>
      <c r="B68" s="17" t="s">
        <v>26</v>
      </c>
      <c r="C68" s="17" t="s">
        <v>95</v>
      </c>
      <c r="D68" s="17" t="s">
        <v>97</v>
      </c>
      <c r="E68" s="17">
        <v>105.7</v>
      </c>
      <c r="F68" s="17">
        <v>86.5</v>
      </c>
      <c r="G68" s="17">
        <v>192.2</v>
      </c>
      <c r="H68" s="18">
        <f t="shared" si="13"/>
        <v>32.0333333333333</v>
      </c>
      <c r="I68" s="17">
        <v>80</v>
      </c>
      <c r="J68" s="18">
        <f t="shared" si="11"/>
        <v>33.3333333333333</v>
      </c>
      <c r="K68" s="18">
        <f t="shared" si="12"/>
        <v>65.3666666666667</v>
      </c>
    </row>
    <row r="69" spans="1:11" s="11" customFormat="1" ht="24.75" customHeight="1">
      <c r="A69" s="16">
        <v>67</v>
      </c>
      <c r="B69" s="17" t="s">
        <v>26</v>
      </c>
      <c r="C69" s="17" t="s">
        <v>95</v>
      </c>
      <c r="D69" s="17" t="s">
        <v>98</v>
      </c>
      <c r="E69" s="17">
        <v>78</v>
      </c>
      <c r="F69" s="17">
        <v>81.5</v>
      </c>
      <c r="G69" s="17">
        <v>159.5</v>
      </c>
      <c r="H69" s="18">
        <f t="shared" si="13"/>
        <v>26.5833333333333</v>
      </c>
      <c r="I69" s="17">
        <v>91</v>
      </c>
      <c r="J69" s="18">
        <f t="shared" si="11"/>
        <v>37.9166666666667</v>
      </c>
      <c r="K69" s="18">
        <f t="shared" si="12"/>
        <v>64.5</v>
      </c>
    </row>
    <row r="70" spans="1:11" s="11" customFormat="1" ht="24.75" customHeight="1">
      <c r="A70" s="16">
        <v>68</v>
      </c>
      <c r="B70" s="17" t="s">
        <v>26</v>
      </c>
      <c r="C70" s="17" t="s">
        <v>95</v>
      </c>
      <c r="D70" s="17" t="s">
        <v>99</v>
      </c>
      <c r="E70" s="17">
        <v>101.9</v>
      </c>
      <c r="F70" s="17">
        <v>74</v>
      </c>
      <c r="G70" s="17">
        <v>175.9</v>
      </c>
      <c r="H70" s="18">
        <f t="shared" si="13"/>
        <v>29.3166666666667</v>
      </c>
      <c r="I70" s="17">
        <v>81</v>
      </c>
      <c r="J70" s="18">
        <f t="shared" si="11"/>
        <v>33.75</v>
      </c>
      <c r="K70" s="18">
        <f t="shared" si="12"/>
        <v>63.0666666666667</v>
      </c>
    </row>
    <row r="71" spans="1:11" s="11" customFormat="1" ht="24.75" customHeight="1">
      <c r="A71" s="16">
        <v>69</v>
      </c>
      <c r="B71" s="17" t="s">
        <v>26</v>
      </c>
      <c r="C71" s="17" t="s">
        <v>100</v>
      </c>
      <c r="D71" s="17" t="s">
        <v>101</v>
      </c>
      <c r="E71" s="17">
        <v>103.5</v>
      </c>
      <c r="F71" s="17">
        <v>106.5</v>
      </c>
      <c r="G71" s="17">
        <v>210</v>
      </c>
      <c r="H71" s="18">
        <f t="shared" si="13"/>
        <v>35</v>
      </c>
      <c r="I71" s="17">
        <v>106</v>
      </c>
      <c r="J71" s="18">
        <f t="shared" si="11"/>
        <v>44.1666666666667</v>
      </c>
      <c r="K71" s="18">
        <f t="shared" si="12"/>
        <v>79.1666666666667</v>
      </c>
    </row>
    <row r="72" spans="1:11" s="11" customFormat="1" ht="24.75" customHeight="1">
      <c r="A72" s="16">
        <v>70</v>
      </c>
      <c r="B72" s="17" t="s">
        <v>26</v>
      </c>
      <c r="C72" s="17" t="s">
        <v>100</v>
      </c>
      <c r="D72" s="17" t="s">
        <v>102</v>
      </c>
      <c r="E72" s="17">
        <v>107</v>
      </c>
      <c r="F72" s="17">
        <v>100</v>
      </c>
      <c r="G72" s="17">
        <v>207</v>
      </c>
      <c r="H72" s="18">
        <f t="shared" si="13"/>
        <v>34.5</v>
      </c>
      <c r="I72" s="17">
        <v>88</v>
      </c>
      <c r="J72" s="18">
        <f t="shared" si="11"/>
        <v>36.6666666666667</v>
      </c>
      <c r="K72" s="18">
        <f t="shared" si="12"/>
        <v>71.1666666666667</v>
      </c>
    </row>
    <row r="73" spans="1:11" s="11" customFormat="1" ht="24.75" customHeight="1">
      <c r="A73" s="16">
        <v>71</v>
      </c>
      <c r="B73" s="17" t="s">
        <v>26</v>
      </c>
      <c r="C73" s="17" t="s">
        <v>100</v>
      </c>
      <c r="D73" s="17" t="s">
        <v>103</v>
      </c>
      <c r="E73" s="17">
        <v>94</v>
      </c>
      <c r="F73" s="17">
        <v>95.5</v>
      </c>
      <c r="G73" s="17">
        <v>189.5</v>
      </c>
      <c r="H73" s="18">
        <f t="shared" si="13"/>
        <v>31.5833333333333</v>
      </c>
      <c r="I73" s="17">
        <v>76</v>
      </c>
      <c r="J73" s="18">
        <f t="shared" si="11"/>
        <v>31.6666666666667</v>
      </c>
      <c r="K73" s="18">
        <f t="shared" si="12"/>
        <v>63.25</v>
      </c>
    </row>
    <row r="74" spans="1:11" s="11" customFormat="1" ht="24.75" customHeight="1">
      <c r="A74" s="16">
        <v>72</v>
      </c>
      <c r="B74" s="17" t="s">
        <v>26</v>
      </c>
      <c r="C74" s="17" t="s">
        <v>100</v>
      </c>
      <c r="D74" s="17" t="s">
        <v>104</v>
      </c>
      <c r="E74" s="17">
        <v>94.5</v>
      </c>
      <c r="F74" s="17">
        <v>97</v>
      </c>
      <c r="G74" s="17">
        <v>191.5</v>
      </c>
      <c r="H74" s="18">
        <f t="shared" si="13"/>
        <v>31.9166666666667</v>
      </c>
      <c r="I74" s="17">
        <v>70</v>
      </c>
      <c r="J74" s="18">
        <f t="shared" si="11"/>
        <v>29.1666666666667</v>
      </c>
      <c r="K74" s="18">
        <f t="shared" si="12"/>
        <v>61.0833333333333</v>
      </c>
    </row>
    <row r="75" spans="1:11" s="23" customFormat="1" ht="24.75" customHeight="1">
      <c r="A75" s="16">
        <v>73</v>
      </c>
      <c r="B75" s="17" t="s">
        <v>26</v>
      </c>
      <c r="C75" s="17" t="s">
        <v>100</v>
      </c>
      <c r="D75" s="17" t="s">
        <v>105</v>
      </c>
      <c r="E75" s="17">
        <v>97.5</v>
      </c>
      <c r="F75" s="17">
        <v>84.5</v>
      </c>
      <c r="G75" s="17">
        <v>182</v>
      </c>
      <c r="H75" s="18">
        <f t="shared" si="13"/>
        <v>30.3333333333333</v>
      </c>
      <c r="I75" s="17">
        <v>66</v>
      </c>
      <c r="J75" s="18">
        <f t="shared" si="11"/>
        <v>27.5</v>
      </c>
      <c r="K75" s="18">
        <f t="shared" si="12"/>
        <v>57.8333333333333</v>
      </c>
    </row>
    <row r="76" spans="1:11" s="23" customFormat="1" ht="24.75" customHeight="1">
      <c r="A76" s="16">
        <v>74</v>
      </c>
      <c r="B76" s="17" t="s">
        <v>26</v>
      </c>
      <c r="C76" s="17" t="s">
        <v>100</v>
      </c>
      <c r="D76" s="17" t="s">
        <v>106</v>
      </c>
      <c r="E76" s="17">
        <v>108.5</v>
      </c>
      <c r="F76" s="17">
        <v>89.5</v>
      </c>
      <c r="G76" s="17">
        <v>198</v>
      </c>
      <c r="H76" s="18">
        <f t="shared" si="13"/>
        <v>33</v>
      </c>
      <c r="I76" s="17">
        <v>41</v>
      </c>
      <c r="J76" s="18">
        <f t="shared" si="11"/>
        <v>17.0833333333333</v>
      </c>
      <c r="K76" s="18">
        <f t="shared" si="12"/>
        <v>50.0833333333333</v>
      </c>
    </row>
    <row r="77" spans="1:11" s="23" customFormat="1" ht="24.75" customHeight="1">
      <c r="A77" s="16">
        <v>75</v>
      </c>
      <c r="B77" s="17" t="s">
        <v>26</v>
      </c>
      <c r="C77" s="17" t="s">
        <v>100</v>
      </c>
      <c r="D77" s="17" t="s">
        <v>107</v>
      </c>
      <c r="E77" s="17">
        <v>105.5</v>
      </c>
      <c r="F77" s="17">
        <v>83.5</v>
      </c>
      <c r="G77" s="17">
        <v>189</v>
      </c>
      <c r="H77" s="18">
        <f t="shared" si="13"/>
        <v>31.5</v>
      </c>
      <c r="I77" s="17">
        <v>36</v>
      </c>
      <c r="J77" s="18">
        <f t="shared" si="11"/>
        <v>15</v>
      </c>
      <c r="K77" s="18">
        <f t="shared" si="12"/>
        <v>46.5</v>
      </c>
    </row>
    <row r="78" spans="1:11" s="11" customFormat="1" ht="24.75" customHeight="1">
      <c r="A78" s="16">
        <v>76</v>
      </c>
      <c r="B78" s="17" t="s">
        <v>26</v>
      </c>
      <c r="C78" s="17" t="s">
        <v>100</v>
      </c>
      <c r="D78" s="17" t="s">
        <v>108</v>
      </c>
      <c r="E78" s="17">
        <v>109.5</v>
      </c>
      <c r="F78" s="17">
        <v>77.5</v>
      </c>
      <c r="G78" s="17">
        <v>187</v>
      </c>
      <c r="H78" s="18">
        <f t="shared" si="13"/>
        <v>31.1666666666667</v>
      </c>
      <c r="I78" s="16" t="s">
        <v>22</v>
      </c>
      <c r="J78" s="16" t="s">
        <v>23</v>
      </c>
      <c r="K78" s="16" t="s">
        <v>23</v>
      </c>
    </row>
    <row r="79" spans="1:11" s="23" customFormat="1" ht="24.75" customHeight="1">
      <c r="A79" s="16">
        <v>77</v>
      </c>
      <c r="B79" s="17" t="s">
        <v>26</v>
      </c>
      <c r="C79" s="17" t="s">
        <v>109</v>
      </c>
      <c r="D79" s="17" t="s">
        <v>110</v>
      </c>
      <c r="E79" s="17">
        <v>106</v>
      </c>
      <c r="F79" s="17">
        <v>79.3</v>
      </c>
      <c r="G79" s="17">
        <v>185.3</v>
      </c>
      <c r="H79" s="18">
        <f t="shared" si="13"/>
        <v>30.8833333333333</v>
      </c>
      <c r="I79" s="17">
        <v>54</v>
      </c>
      <c r="J79" s="18">
        <f aca="true" t="shared" si="14" ref="J79:J82">I79/1.2*0.5</f>
        <v>22.5</v>
      </c>
      <c r="K79" s="18">
        <f aca="true" t="shared" si="15" ref="K79:K82">H79+J79</f>
        <v>53.3833333333333</v>
      </c>
    </row>
    <row r="80" spans="1:11" s="23" customFormat="1" ht="24.75" customHeight="1">
      <c r="A80" s="16">
        <v>78</v>
      </c>
      <c r="B80" s="17" t="s">
        <v>26</v>
      </c>
      <c r="C80" s="17" t="s">
        <v>109</v>
      </c>
      <c r="D80" s="17" t="s">
        <v>111</v>
      </c>
      <c r="E80" s="17">
        <v>100</v>
      </c>
      <c r="F80" s="17">
        <v>76.8</v>
      </c>
      <c r="G80" s="17">
        <v>176.8</v>
      </c>
      <c r="H80" s="18">
        <f t="shared" si="13"/>
        <v>29.4666666666667</v>
      </c>
      <c r="I80" s="17">
        <v>55</v>
      </c>
      <c r="J80" s="18">
        <f t="shared" si="14"/>
        <v>22.9166666666667</v>
      </c>
      <c r="K80" s="18">
        <f t="shared" si="15"/>
        <v>52.3833333333333</v>
      </c>
    </row>
    <row r="81" spans="1:11" s="23" customFormat="1" ht="24.75" customHeight="1">
      <c r="A81" s="16">
        <v>79</v>
      </c>
      <c r="B81" s="17" t="s">
        <v>26</v>
      </c>
      <c r="C81" s="17" t="s">
        <v>109</v>
      </c>
      <c r="D81" s="17" t="s">
        <v>112</v>
      </c>
      <c r="E81" s="17">
        <v>86</v>
      </c>
      <c r="F81" s="17">
        <v>67.2</v>
      </c>
      <c r="G81" s="17">
        <v>153.2</v>
      </c>
      <c r="H81" s="18">
        <f t="shared" si="13"/>
        <v>25.5333333333333</v>
      </c>
      <c r="I81" s="17">
        <v>57</v>
      </c>
      <c r="J81" s="18">
        <f t="shared" si="14"/>
        <v>23.75</v>
      </c>
      <c r="K81" s="18">
        <f t="shared" si="15"/>
        <v>49.2833333333333</v>
      </c>
    </row>
    <row r="82" spans="1:11" s="23" customFormat="1" ht="24.75" customHeight="1">
      <c r="A82" s="16">
        <v>80</v>
      </c>
      <c r="B82" s="17" t="s">
        <v>26</v>
      </c>
      <c r="C82" s="17" t="s">
        <v>109</v>
      </c>
      <c r="D82" s="17" t="s">
        <v>113</v>
      </c>
      <c r="E82" s="17">
        <v>89.5</v>
      </c>
      <c r="F82" s="17">
        <v>66.5</v>
      </c>
      <c r="G82" s="17">
        <v>156</v>
      </c>
      <c r="H82" s="18">
        <f t="shared" si="13"/>
        <v>26</v>
      </c>
      <c r="I82" s="17">
        <v>47</v>
      </c>
      <c r="J82" s="18">
        <f t="shared" si="14"/>
        <v>19.5833333333333</v>
      </c>
      <c r="K82" s="18">
        <f t="shared" si="15"/>
        <v>45.5833333333333</v>
      </c>
    </row>
    <row r="83" spans="1:11" s="23" customFormat="1" ht="24.75" customHeight="1">
      <c r="A83" s="16">
        <v>81</v>
      </c>
      <c r="B83" s="17" t="s">
        <v>26</v>
      </c>
      <c r="C83" s="17" t="s">
        <v>109</v>
      </c>
      <c r="D83" s="17" t="s">
        <v>114</v>
      </c>
      <c r="E83" s="17">
        <v>106</v>
      </c>
      <c r="F83" s="17">
        <v>69.9</v>
      </c>
      <c r="G83" s="17">
        <v>175.9</v>
      </c>
      <c r="H83" s="18">
        <f t="shared" si="13"/>
        <v>29.3166666666667</v>
      </c>
      <c r="I83" s="16" t="s">
        <v>22</v>
      </c>
      <c r="J83" s="16" t="s">
        <v>23</v>
      </c>
      <c r="K83" s="16" t="s">
        <v>23</v>
      </c>
    </row>
    <row r="84" spans="1:11" s="23" customFormat="1" ht="24.75" customHeight="1">
      <c r="A84" s="16">
        <v>82</v>
      </c>
      <c r="B84" s="17" t="s">
        <v>26</v>
      </c>
      <c r="C84" s="17" t="s">
        <v>109</v>
      </c>
      <c r="D84" s="17" t="s">
        <v>115</v>
      </c>
      <c r="E84" s="17">
        <v>108.5</v>
      </c>
      <c r="F84" s="17">
        <v>62.2</v>
      </c>
      <c r="G84" s="17">
        <v>170.7</v>
      </c>
      <c r="H84" s="18">
        <f t="shared" si="13"/>
        <v>28.45</v>
      </c>
      <c r="I84" s="16" t="s">
        <v>22</v>
      </c>
      <c r="J84" s="16" t="s">
        <v>23</v>
      </c>
      <c r="K84" s="16" t="s">
        <v>23</v>
      </c>
    </row>
    <row r="85" spans="1:11" s="23" customFormat="1" ht="24.75" customHeight="1">
      <c r="A85" s="16">
        <v>83</v>
      </c>
      <c r="B85" s="17" t="s">
        <v>26</v>
      </c>
      <c r="C85" s="17" t="s">
        <v>116</v>
      </c>
      <c r="D85" s="17" t="s">
        <v>117</v>
      </c>
      <c r="E85" s="17">
        <v>81.5</v>
      </c>
      <c r="F85" s="17">
        <v>78</v>
      </c>
      <c r="G85" s="17">
        <v>159.5</v>
      </c>
      <c r="H85" s="18">
        <f t="shared" si="13"/>
        <v>26.5833333333333</v>
      </c>
      <c r="I85" s="17">
        <v>58</v>
      </c>
      <c r="J85" s="18">
        <f aca="true" t="shared" si="16" ref="J85:J89">I85/1.2*0.5</f>
        <v>24.1666666666667</v>
      </c>
      <c r="K85" s="18">
        <f aca="true" t="shared" si="17" ref="K85:K89">H85+J85</f>
        <v>50.75</v>
      </c>
    </row>
    <row r="86" spans="1:11" s="23" customFormat="1" ht="24.75" customHeight="1">
      <c r="A86" s="16">
        <v>84</v>
      </c>
      <c r="B86" s="17" t="s">
        <v>26</v>
      </c>
      <c r="C86" s="17" t="s">
        <v>118</v>
      </c>
      <c r="D86" s="17" t="s">
        <v>119</v>
      </c>
      <c r="E86" s="17">
        <v>93.9</v>
      </c>
      <c r="F86" s="17">
        <v>102</v>
      </c>
      <c r="G86" s="17">
        <v>195.9</v>
      </c>
      <c r="H86" s="18">
        <f t="shared" si="13"/>
        <v>32.65</v>
      </c>
      <c r="I86" s="17">
        <v>109</v>
      </c>
      <c r="J86" s="18">
        <f t="shared" si="16"/>
        <v>45.4166666666667</v>
      </c>
      <c r="K86" s="18">
        <f t="shared" si="17"/>
        <v>78.0666666666667</v>
      </c>
    </row>
    <row r="87" spans="1:11" ht="24.75" customHeight="1">
      <c r="A87" s="16">
        <v>85</v>
      </c>
      <c r="B87" s="17" t="s">
        <v>120</v>
      </c>
      <c r="C87" s="17" t="s">
        <v>121</v>
      </c>
      <c r="D87" s="17" t="s">
        <v>122</v>
      </c>
      <c r="E87" s="17">
        <v>117.5</v>
      </c>
      <c r="F87" s="17">
        <v>79.5</v>
      </c>
      <c r="G87" s="17">
        <v>197</v>
      </c>
      <c r="H87" s="18">
        <f t="shared" si="13"/>
        <v>32.8333333333333</v>
      </c>
      <c r="I87" s="17">
        <v>95.5</v>
      </c>
      <c r="J87" s="18">
        <f t="shared" si="16"/>
        <v>39.7916666666667</v>
      </c>
      <c r="K87" s="18">
        <f t="shared" si="17"/>
        <v>72.625</v>
      </c>
    </row>
    <row r="88" spans="1:11" s="8" customFormat="1" ht="24.75" customHeight="1">
      <c r="A88" s="16">
        <v>86</v>
      </c>
      <c r="B88" s="17" t="s">
        <v>120</v>
      </c>
      <c r="C88" s="17" t="s">
        <v>121</v>
      </c>
      <c r="D88" s="17" t="s">
        <v>123</v>
      </c>
      <c r="E88" s="17">
        <v>104.8</v>
      </c>
      <c r="F88" s="17">
        <v>84</v>
      </c>
      <c r="G88" s="17">
        <v>188.8</v>
      </c>
      <c r="H88" s="18">
        <f t="shared" si="13"/>
        <v>31.4666666666667</v>
      </c>
      <c r="I88" s="17">
        <v>73</v>
      </c>
      <c r="J88" s="18">
        <f t="shared" si="16"/>
        <v>30.4166666666667</v>
      </c>
      <c r="K88" s="18">
        <f t="shared" si="17"/>
        <v>61.8833333333333</v>
      </c>
    </row>
    <row r="89" spans="1:11" s="8" customFormat="1" ht="24.75" customHeight="1">
      <c r="A89" s="16">
        <v>87</v>
      </c>
      <c r="B89" s="17" t="s">
        <v>120</v>
      </c>
      <c r="C89" s="17" t="s">
        <v>121</v>
      </c>
      <c r="D89" s="17" t="s">
        <v>124</v>
      </c>
      <c r="E89" s="17">
        <v>80.9</v>
      </c>
      <c r="F89" s="17">
        <v>87.5</v>
      </c>
      <c r="G89" s="17">
        <v>168.4</v>
      </c>
      <c r="H89" s="18">
        <f t="shared" si="13"/>
        <v>28.0666666666667</v>
      </c>
      <c r="I89" s="17">
        <v>71.84</v>
      </c>
      <c r="J89" s="18">
        <f t="shared" si="16"/>
        <v>29.9333333333333</v>
      </c>
      <c r="K89" s="18">
        <f t="shared" si="17"/>
        <v>58</v>
      </c>
    </row>
    <row r="90" spans="1:11" s="23" customFormat="1" ht="24.75" customHeight="1">
      <c r="A90" s="16">
        <v>88</v>
      </c>
      <c r="B90" s="17" t="s">
        <v>120</v>
      </c>
      <c r="C90" s="17" t="s">
        <v>121</v>
      </c>
      <c r="D90" s="17" t="s">
        <v>125</v>
      </c>
      <c r="E90" s="17">
        <v>78.3</v>
      </c>
      <c r="F90" s="17">
        <v>84</v>
      </c>
      <c r="G90" s="17">
        <v>162.3</v>
      </c>
      <c r="H90" s="18">
        <f t="shared" si="13"/>
        <v>27.05</v>
      </c>
      <c r="I90" s="16" t="s">
        <v>22</v>
      </c>
      <c r="J90" s="16" t="s">
        <v>23</v>
      </c>
      <c r="K90" s="16" t="s">
        <v>23</v>
      </c>
    </row>
    <row r="91" spans="1:11" ht="24.75" customHeight="1">
      <c r="A91" s="16">
        <v>89</v>
      </c>
      <c r="B91" s="17" t="s">
        <v>120</v>
      </c>
      <c r="C91" s="17" t="s">
        <v>121</v>
      </c>
      <c r="D91" s="17" t="s">
        <v>126</v>
      </c>
      <c r="E91" s="17">
        <v>81</v>
      </c>
      <c r="F91" s="17">
        <v>73</v>
      </c>
      <c r="G91" s="17">
        <v>154</v>
      </c>
      <c r="H91" s="18">
        <f t="shared" si="13"/>
        <v>25.6666666666667</v>
      </c>
      <c r="I91" s="16" t="s">
        <v>22</v>
      </c>
      <c r="J91" s="16" t="s">
        <v>23</v>
      </c>
      <c r="K91" s="16" t="s">
        <v>23</v>
      </c>
    </row>
    <row r="92" spans="1:11" ht="24.75" customHeight="1">
      <c r="A92" s="16">
        <v>90</v>
      </c>
      <c r="B92" s="17" t="s">
        <v>120</v>
      </c>
      <c r="C92" s="17" t="s">
        <v>127</v>
      </c>
      <c r="D92" s="17" t="s">
        <v>128</v>
      </c>
      <c r="E92" s="17">
        <v>75.6</v>
      </c>
      <c r="F92" s="17">
        <v>87</v>
      </c>
      <c r="G92" s="17">
        <v>162.6</v>
      </c>
      <c r="H92" s="18">
        <f t="shared" si="13"/>
        <v>27.1</v>
      </c>
      <c r="I92" s="17">
        <v>75</v>
      </c>
      <c r="J92" s="18">
        <f aca="true" t="shared" si="18" ref="J92:J104">I92/1.2*0.5</f>
        <v>31.25</v>
      </c>
      <c r="K92" s="18">
        <f aca="true" t="shared" si="19" ref="K92:K104">H92+J92</f>
        <v>58.35</v>
      </c>
    </row>
    <row r="93" spans="1:11" ht="24.75" customHeight="1">
      <c r="A93" s="16">
        <v>91</v>
      </c>
      <c r="B93" s="17" t="s">
        <v>120</v>
      </c>
      <c r="C93" s="17" t="s">
        <v>127</v>
      </c>
      <c r="D93" s="17" t="s">
        <v>129</v>
      </c>
      <c r="E93" s="17">
        <v>70.7</v>
      </c>
      <c r="F93" s="17">
        <v>81.5</v>
      </c>
      <c r="G93" s="17">
        <v>152.2</v>
      </c>
      <c r="H93" s="18">
        <f t="shared" si="13"/>
        <v>25.3666666666667</v>
      </c>
      <c r="I93" s="17">
        <v>59</v>
      </c>
      <c r="J93" s="18">
        <f t="shared" si="18"/>
        <v>24.5833333333333</v>
      </c>
      <c r="K93" s="18">
        <f t="shared" si="19"/>
        <v>49.95</v>
      </c>
    </row>
    <row r="94" spans="1:11" s="8" customFormat="1" ht="24.75" customHeight="1">
      <c r="A94" s="16">
        <v>92</v>
      </c>
      <c r="B94" s="17" t="s">
        <v>120</v>
      </c>
      <c r="C94" s="17" t="s">
        <v>130</v>
      </c>
      <c r="D94" s="17" t="s">
        <v>131</v>
      </c>
      <c r="E94" s="17">
        <v>89.8</v>
      </c>
      <c r="F94" s="17">
        <v>92</v>
      </c>
      <c r="G94" s="17">
        <v>181.8</v>
      </c>
      <c r="H94" s="18">
        <f t="shared" si="13"/>
        <v>30.3</v>
      </c>
      <c r="I94" s="17">
        <v>99</v>
      </c>
      <c r="J94" s="18">
        <f t="shared" si="18"/>
        <v>41.25</v>
      </c>
      <c r="K94" s="18">
        <f t="shared" si="19"/>
        <v>71.55</v>
      </c>
    </row>
    <row r="95" spans="1:11" s="11" customFormat="1" ht="24.75" customHeight="1">
      <c r="A95" s="16">
        <v>93</v>
      </c>
      <c r="B95" s="17" t="s">
        <v>120</v>
      </c>
      <c r="C95" s="17" t="s">
        <v>130</v>
      </c>
      <c r="D95" s="17" t="s">
        <v>132</v>
      </c>
      <c r="E95" s="17">
        <v>93.3</v>
      </c>
      <c r="F95" s="17">
        <v>84.5</v>
      </c>
      <c r="G95" s="17">
        <v>177.8</v>
      </c>
      <c r="H95" s="18">
        <f t="shared" si="13"/>
        <v>29.6333333333333</v>
      </c>
      <c r="I95" s="17">
        <v>77</v>
      </c>
      <c r="J95" s="18">
        <f t="shared" si="18"/>
        <v>32.0833333333333</v>
      </c>
      <c r="K95" s="18">
        <f t="shared" si="19"/>
        <v>61.7166666666667</v>
      </c>
    </row>
    <row r="96" spans="1:11" s="11" customFormat="1" ht="24.75" customHeight="1">
      <c r="A96" s="16">
        <v>94</v>
      </c>
      <c r="B96" s="17" t="s">
        <v>120</v>
      </c>
      <c r="C96" s="17" t="s">
        <v>130</v>
      </c>
      <c r="D96" s="17" t="s">
        <v>133</v>
      </c>
      <c r="E96" s="17">
        <v>76.1</v>
      </c>
      <c r="F96" s="17">
        <v>79.5</v>
      </c>
      <c r="G96" s="17">
        <v>155.6</v>
      </c>
      <c r="H96" s="18">
        <f t="shared" si="13"/>
        <v>25.9333333333333</v>
      </c>
      <c r="I96" s="17">
        <v>85</v>
      </c>
      <c r="J96" s="18">
        <f t="shared" si="18"/>
        <v>35.4166666666667</v>
      </c>
      <c r="K96" s="18">
        <f t="shared" si="19"/>
        <v>61.35</v>
      </c>
    </row>
    <row r="97" spans="1:11" s="11" customFormat="1" ht="24.75" customHeight="1">
      <c r="A97" s="16">
        <v>95</v>
      </c>
      <c r="B97" s="17" t="s">
        <v>120</v>
      </c>
      <c r="C97" s="17" t="s">
        <v>130</v>
      </c>
      <c r="D97" s="17" t="s">
        <v>134</v>
      </c>
      <c r="E97" s="17">
        <v>83.2</v>
      </c>
      <c r="F97" s="17">
        <v>85</v>
      </c>
      <c r="G97" s="17">
        <v>168.2</v>
      </c>
      <c r="H97" s="18">
        <f t="shared" si="13"/>
        <v>28.0333333333333</v>
      </c>
      <c r="I97" s="17">
        <v>75</v>
      </c>
      <c r="J97" s="18">
        <f t="shared" si="18"/>
        <v>31.25</v>
      </c>
      <c r="K97" s="18">
        <f t="shared" si="19"/>
        <v>59.2833333333333</v>
      </c>
    </row>
    <row r="98" spans="1:11" s="11" customFormat="1" ht="24.75" customHeight="1">
      <c r="A98" s="16">
        <v>96</v>
      </c>
      <c r="B98" s="17" t="s">
        <v>120</v>
      </c>
      <c r="C98" s="17" t="s">
        <v>135</v>
      </c>
      <c r="D98" s="17" t="s">
        <v>136</v>
      </c>
      <c r="E98" s="17">
        <v>96</v>
      </c>
      <c r="F98" s="17">
        <v>102.5</v>
      </c>
      <c r="G98" s="17">
        <v>198.5</v>
      </c>
      <c r="H98" s="18">
        <f t="shared" si="13"/>
        <v>33.0833333333333</v>
      </c>
      <c r="I98" s="17">
        <v>76</v>
      </c>
      <c r="J98" s="18">
        <f t="shared" si="18"/>
        <v>31.6666666666667</v>
      </c>
      <c r="K98" s="18">
        <f t="shared" si="19"/>
        <v>64.75</v>
      </c>
    </row>
    <row r="99" spans="1:11" s="11" customFormat="1" ht="24.75" customHeight="1">
      <c r="A99" s="16">
        <v>97</v>
      </c>
      <c r="B99" s="17" t="s">
        <v>120</v>
      </c>
      <c r="C99" s="17" t="s">
        <v>135</v>
      </c>
      <c r="D99" s="17" t="s">
        <v>137</v>
      </c>
      <c r="E99" s="17">
        <v>81.1</v>
      </c>
      <c r="F99" s="17">
        <v>90.5</v>
      </c>
      <c r="G99" s="17">
        <v>171.6</v>
      </c>
      <c r="H99" s="18">
        <f t="shared" si="13"/>
        <v>28.6</v>
      </c>
      <c r="I99" s="17">
        <v>69</v>
      </c>
      <c r="J99" s="18">
        <f t="shared" si="18"/>
        <v>28.75</v>
      </c>
      <c r="K99" s="18">
        <f t="shared" si="19"/>
        <v>57.35</v>
      </c>
    </row>
    <row r="100" spans="1:11" s="11" customFormat="1" ht="24.75" customHeight="1">
      <c r="A100" s="16">
        <v>98</v>
      </c>
      <c r="B100" s="17" t="s">
        <v>120</v>
      </c>
      <c r="C100" s="17" t="s">
        <v>135</v>
      </c>
      <c r="D100" s="17" t="s">
        <v>138</v>
      </c>
      <c r="E100" s="17">
        <v>98.6</v>
      </c>
      <c r="F100" s="17">
        <v>110</v>
      </c>
      <c r="G100" s="17">
        <v>208.6</v>
      </c>
      <c r="H100" s="18">
        <f t="shared" si="13"/>
        <v>34.7666666666667</v>
      </c>
      <c r="I100" s="17">
        <v>48</v>
      </c>
      <c r="J100" s="18">
        <f t="shared" si="18"/>
        <v>20</v>
      </c>
      <c r="K100" s="18">
        <f t="shared" si="19"/>
        <v>54.7666666666667</v>
      </c>
    </row>
    <row r="101" spans="1:11" s="11" customFormat="1" ht="24.75" customHeight="1">
      <c r="A101" s="16">
        <v>99</v>
      </c>
      <c r="B101" s="17" t="s">
        <v>120</v>
      </c>
      <c r="C101" s="17" t="s">
        <v>135</v>
      </c>
      <c r="D101" s="17" t="s">
        <v>139</v>
      </c>
      <c r="E101" s="17">
        <v>91.5</v>
      </c>
      <c r="F101" s="17">
        <v>87</v>
      </c>
      <c r="G101" s="17">
        <v>178.5</v>
      </c>
      <c r="H101" s="18">
        <f t="shared" si="13"/>
        <v>29.75</v>
      </c>
      <c r="I101" s="17">
        <v>56</v>
      </c>
      <c r="J101" s="18">
        <f t="shared" si="18"/>
        <v>23.3333333333333</v>
      </c>
      <c r="K101" s="18">
        <f t="shared" si="19"/>
        <v>53.0833333333333</v>
      </c>
    </row>
    <row r="102" spans="1:11" s="11" customFormat="1" ht="24.75" customHeight="1">
      <c r="A102" s="16">
        <v>100</v>
      </c>
      <c r="B102" s="17" t="s">
        <v>120</v>
      </c>
      <c r="C102" s="17" t="s">
        <v>135</v>
      </c>
      <c r="D102" s="17" t="s">
        <v>140</v>
      </c>
      <c r="E102" s="17">
        <v>84.7</v>
      </c>
      <c r="F102" s="17">
        <v>87.5</v>
      </c>
      <c r="G102" s="17">
        <v>172.2</v>
      </c>
      <c r="H102" s="18">
        <f t="shared" si="13"/>
        <v>28.7</v>
      </c>
      <c r="I102" s="17">
        <v>31</v>
      </c>
      <c r="J102" s="18">
        <f t="shared" si="18"/>
        <v>12.9166666666667</v>
      </c>
      <c r="K102" s="18">
        <f t="shared" si="19"/>
        <v>41.6166666666667</v>
      </c>
    </row>
    <row r="103" spans="1:11" s="11" customFormat="1" ht="24.75" customHeight="1">
      <c r="A103" s="16">
        <v>101</v>
      </c>
      <c r="B103" s="17" t="s">
        <v>120</v>
      </c>
      <c r="C103" s="17" t="s">
        <v>135</v>
      </c>
      <c r="D103" s="17" t="s">
        <v>141</v>
      </c>
      <c r="E103" s="17">
        <v>80.8</v>
      </c>
      <c r="F103" s="17">
        <v>93</v>
      </c>
      <c r="G103" s="17">
        <v>173.8</v>
      </c>
      <c r="H103" s="18">
        <f t="shared" si="13"/>
        <v>28.9666666666667</v>
      </c>
      <c r="I103" s="17">
        <v>26</v>
      </c>
      <c r="J103" s="18">
        <f t="shared" si="18"/>
        <v>10.8333333333333</v>
      </c>
      <c r="K103" s="18">
        <f t="shared" si="19"/>
        <v>39.8</v>
      </c>
    </row>
    <row r="104" spans="1:11" s="11" customFormat="1" ht="24.75" customHeight="1">
      <c r="A104" s="16">
        <v>102</v>
      </c>
      <c r="B104" s="17" t="s">
        <v>120</v>
      </c>
      <c r="C104" s="17" t="s">
        <v>135</v>
      </c>
      <c r="D104" s="17" t="s">
        <v>142</v>
      </c>
      <c r="E104" s="17">
        <v>91</v>
      </c>
      <c r="F104" s="17">
        <v>88.5</v>
      </c>
      <c r="G104" s="17">
        <v>179.5</v>
      </c>
      <c r="H104" s="18">
        <f t="shared" si="13"/>
        <v>29.9166666666667</v>
      </c>
      <c r="I104" s="17">
        <v>23</v>
      </c>
      <c r="J104" s="18">
        <f t="shared" si="18"/>
        <v>9.58333333333333</v>
      </c>
      <c r="K104" s="18">
        <f t="shared" si="19"/>
        <v>39.5</v>
      </c>
    </row>
    <row r="105" spans="1:11" s="11" customFormat="1" ht="24.75" customHeight="1">
      <c r="A105" s="16">
        <v>103</v>
      </c>
      <c r="B105" s="17" t="s">
        <v>120</v>
      </c>
      <c r="C105" s="17" t="s">
        <v>135</v>
      </c>
      <c r="D105" s="17" t="s">
        <v>143</v>
      </c>
      <c r="E105" s="17">
        <v>111.2</v>
      </c>
      <c r="F105" s="17">
        <v>87.5</v>
      </c>
      <c r="G105" s="17">
        <v>198.7</v>
      </c>
      <c r="H105" s="18">
        <f t="shared" si="13"/>
        <v>33.1166666666667</v>
      </c>
      <c r="I105" s="16" t="s">
        <v>22</v>
      </c>
      <c r="J105" s="16" t="s">
        <v>23</v>
      </c>
      <c r="K105" s="16" t="s">
        <v>23</v>
      </c>
    </row>
    <row r="106" spans="1:11" s="11" customFormat="1" ht="24.75" customHeight="1">
      <c r="A106" s="16">
        <v>104</v>
      </c>
      <c r="B106" s="17" t="s">
        <v>120</v>
      </c>
      <c r="C106" s="17" t="s">
        <v>135</v>
      </c>
      <c r="D106" s="17" t="s">
        <v>144</v>
      </c>
      <c r="E106" s="17">
        <v>86.5</v>
      </c>
      <c r="F106" s="17">
        <v>102</v>
      </c>
      <c r="G106" s="17">
        <v>188.5</v>
      </c>
      <c r="H106" s="18">
        <f t="shared" si="13"/>
        <v>31.4166666666667</v>
      </c>
      <c r="I106" s="16" t="s">
        <v>22</v>
      </c>
      <c r="J106" s="16" t="s">
        <v>23</v>
      </c>
      <c r="K106" s="16" t="s">
        <v>23</v>
      </c>
    </row>
    <row r="107" spans="1:11" s="11" customFormat="1" ht="24.75" customHeight="1">
      <c r="A107" s="16">
        <v>105</v>
      </c>
      <c r="B107" s="17" t="s">
        <v>120</v>
      </c>
      <c r="C107" s="17" t="s">
        <v>135</v>
      </c>
      <c r="D107" s="17" t="s">
        <v>145</v>
      </c>
      <c r="E107" s="17">
        <v>96.2</v>
      </c>
      <c r="F107" s="17">
        <v>88.5</v>
      </c>
      <c r="G107" s="17">
        <v>184.7</v>
      </c>
      <c r="H107" s="18">
        <f t="shared" si="13"/>
        <v>30.7833333333333</v>
      </c>
      <c r="I107" s="16" t="s">
        <v>22</v>
      </c>
      <c r="J107" s="16" t="s">
        <v>23</v>
      </c>
      <c r="K107" s="16" t="s">
        <v>23</v>
      </c>
    </row>
    <row r="108" spans="1:11" s="11" customFormat="1" ht="24.75" customHeight="1">
      <c r="A108" s="16">
        <v>106</v>
      </c>
      <c r="B108" s="17" t="s">
        <v>120</v>
      </c>
      <c r="C108" s="17" t="s">
        <v>135</v>
      </c>
      <c r="D108" s="17" t="s">
        <v>146</v>
      </c>
      <c r="E108" s="17">
        <v>82.4</v>
      </c>
      <c r="F108" s="17">
        <v>100</v>
      </c>
      <c r="G108" s="17">
        <v>182.4</v>
      </c>
      <c r="H108" s="18">
        <f t="shared" si="13"/>
        <v>30.4</v>
      </c>
      <c r="I108" s="16" t="s">
        <v>22</v>
      </c>
      <c r="J108" s="16" t="s">
        <v>23</v>
      </c>
      <c r="K108" s="16" t="s">
        <v>23</v>
      </c>
    </row>
    <row r="109" spans="1:11" s="11" customFormat="1" ht="24.75" customHeight="1">
      <c r="A109" s="16">
        <v>107</v>
      </c>
      <c r="B109" s="17" t="s">
        <v>120</v>
      </c>
      <c r="C109" s="17" t="s">
        <v>135</v>
      </c>
      <c r="D109" s="17" t="s">
        <v>147</v>
      </c>
      <c r="E109" s="17">
        <v>82.3</v>
      </c>
      <c r="F109" s="17">
        <v>99.5</v>
      </c>
      <c r="G109" s="17">
        <v>181.8</v>
      </c>
      <c r="H109" s="18">
        <f t="shared" si="13"/>
        <v>30.3</v>
      </c>
      <c r="I109" s="16" t="s">
        <v>22</v>
      </c>
      <c r="J109" s="16" t="s">
        <v>23</v>
      </c>
      <c r="K109" s="16" t="s">
        <v>23</v>
      </c>
    </row>
    <row r="110" spans="1:11" s="11" customFormat="1" ht="24.75" customHeight="1">
      <c r="A110" s="16">
        <v>108</v>
      </c>
      <c r="B110" s="17" t="s">
        <v>120</v>
      </c>
      <c r="C110" s="17" t="s">
        <v>135</v>
      </c>
      <c r="D110" s="17" t="s">
        <v>148</v>
      </c>
      <c r="E110" s="17">
        <v>89.3</v>
      </c>
      <c r="F110" s="17">
        <v>77.5</v>
      </c>
      <c r="G110" s="17">
        <v>166.8</v>
      </c>
      <c r="H110" s="18">
        <f t="shared" si="13"/>
        <v>27.8</v>
      </c>
      <c r="I110" s="16" t="s">
        <v>22</v>
      </c>
      <c r="J110" s="16" t="s">
        <v>23</v>
      </c>
      <c r="K110" s="16" t="s">
        <v>23</v>
      </c>
    </row>
    <row r="111" spans="1:11" s="11" customFormat="1" ht="24.75" customHeight="1">
      <c r="A111" s="16">
        <v>109</v>
      </c>
      <c r="B111" s="17" t="s">
        <v>120</v>
      </c>
      <c r="C111" s="17" t="s">
        <v>149</v>
      </c>
      <c r="D111" s="17" t="s">
        <v>150</v>
      </c>
      <c r="E111" s="17">
        <v>125</v>
      </c>
      <c r="F111" s="17">
        <v>104.5</v>
      </c>
      <c r="G111" s="17">
        <v>229.5</v>
      </c>
      <c r="H111" s="18">
        <f t="shared" si="13"/>
        <v>38.25</v>
      </c>
      <c r="I111" s="17">
        <v>112</v>
      </c>
      <c r="J111" s="18">
        <f aca="true" t="shared" si="20" ref="J111:J118">I111/1.2*0.5</f>
        <v>46.6666666666667</v>
      </c>
      <c r="K111" s="18">
        <f aca="true" t="shared" si="21" ref="K111:K118">H111+J111</f>
        <v>84.9166666666667</v>
      </c>
    </row>
    <row r="112" spans="1:11" s="11" customFormat="1" ht="24.75" customHeight="1">
      <c r="A112" s="16">
        <v>110</v>
      </c>
      <c r="B112" s="17" t="s">
        <v>120</v>
      </c>
      <c r="C112" s="17" t="s">
        <v>149</v>
      </c>
      <c r="D112" s="17" t="s">
        <v>151</v>
      </c>
      <c r="E112" s="17">
        <v>108.5</v>
      </c>
      <c r="F112" s="17">
        <v>92.5</v>
      </c>
      <c r="G112" s="17">
        <v>201</v>
      </c>
      <c r="H112" s="18">
        <f t="shared" si="13"/>
        <v>33.5</v>
      </c>
      <c r="I112" s="17">
        <v>112</v>
      </c>
      <c r="J112" s="18">
        <f t="shared" si="20"/>
        <v>46.6666666666667</v>
      </c>
      <c r="K112" s="18">
        <f t="shared" si="21"/>
        <v>80.1666666666667</v>
      </c>
    </row>
    <row r="113" spans="1:11" s="11" customFormat="1" ht="24.75" customHeight="1">
      <c r="A113" s="16">
        <v>111</v>
      </c>
      <c r="B113" s="17" t="s">
        <v>120</v>
      </c>
      <c r="C113" s="17" t="s">
        <v>149</v>
      </c>
      <c r="D113" s="17" t="s">
        <v>152</v>
      </c>
      <c r="E113" s="17">
        <v>92.9</v>
      </c>
      <c r="F113" s="17">
        <v>96.5</v>
      </c>
      <c r="G113" s="17">
        <v>189.4</v>
      </c>
      <c r="H113" s="18">
        <f t="shared" si="13"/>
        <v>31.5666666666667</v>
      </c>
      <c r="I113" s="17">
        <v>110</v>
      </c>
      <c r="J113" s="18">
        <f t="shared" si="20"/>
        <v>45.8333333333333</v>
      </c>
      <c r="K113" s="18">
        <f t="shared" si="21"/>
        <v>77.4</v>
      </c>
    </row>
    <row r="114" spans="1:11" s="11" customFormat="1" ht="24.75" customHeight="1">
      <c r="A114" s="16">
        <v>112</v>
      </c>
      <c r="B114" s="17" t="s">
        <v>120</v>
      </c>
      <c r="C114" s="17" t="s">
        <v>149</v>
      </c>
      <c r="D114" s="17" t="s">
        <v>153</v>
      </c>
      <c r="E114" s="17">
        <v>89.7</v>
      </c>
      <c r="F114" s="17">
        <v>95</v>
      </c>
      <c r="G114" s="17">
        <v>184.7</v>
      </c>
      <c r="H114" s="18">
        <f t="shared" si="13"/>
        <v>30.7833333333333</v>
      </c>
      <c r="I114" s="17">
        <v>111</v>
      </c>
      <c r="J114" s="18">
        <f t="shared" si="20"/>
        <v>46.25</v>
      </c>
      <c r="K114" s="18">
        <f t="shared" si="21"/>
        <v>77.0333333333333</v>
      </c>
    </row>
    <row r="115" spans="1:11" s="11" customFormat="1" ht="24.75" customHeight="1">
      <c r="A115" s="16">
        <v>113</v>
      </c>
      <c r="B115" s="17" t="s">
        <v>120</v>
      </c>
      <c r="C115" s="17" t="s">
        <v>149</v>
      </c>
      <c r="D115" s="17" t="s">
        <v>154</v>
      </c>
      <c r="E115" s="17">
        <v>105.8</v>
      </c>
      <c r="F115" s="17">
        <v>90.5</v>
      </c>
      <c r="G115" s="17">
        <v>196.3</v>
      </c>
      <c r="H115" s="18">
        <f t="shared" si="13"/>
        <v>32.7166666666667</v>
      </c>
      <c r="I115" s="17">
        <v>98</v>
      </c>
      <c r="J115" s="18">
        <f t="shared" si="20"/>
        <v>40.8333333333333</v>
      </c>
      <c r="K115" s="18">
        <f t="shared" si="21"/>
        <v>73.55</v>
      </c>
    </row>
    <row r="116" spans="1:11" s="11" customFormat="1" ht="24.75" customHeight="1">
      <c r="A116" s="16">
        <v>114</v>
      </c>
      <c r="B116" s="17" t="s">
        <v>120</v>
      </c>
      <c r="C116" s="17" t="s">
        <v>149</v>
      </c>
      <c r="D116" s="17" t="s">
        <v>155</v>
      </c>
      <c r="E116" s="17">
        <v>64.2</v>
      </c>
      <c r="F116" s="17">
        <v>102</v>
      </c>
      <c r="G116" s="17">
        <v>166.2</v>
      </c>
      <c r="H116" s="18">
        <f t="shared" si="13"/>
        <v>27.7</v>
      </c>
      <c r="I116" s="17">
        <v>107</v>
      </c>
      <c r="J116" s="18">
        <f t="shared" si="20"/>
        <v>44.5833333333333</v>
      </c>
      <c r="K116" s="18">
        <f t="shared" si="21"/>
        <v>72.2833333333333</v>
      </c>
    </row>
    <row r="117" spans="1:11" s="11" customFormat="1" ht="24.75" customHeight="1">
      <c r="A117" s="16">
        <v>115</v>
      </c>
      <c r="B117" s="17" t="s">
        <v>120</v>
      </c>
      <c r="C117" s="17" t="s">
        <v>149</v>
      </c>
      <c r="D117" s="17" t="s">
        <v>156</v>
      </c>
      <c r="E117" s="17">
        <v>78.1</v>
      </c>
      <c r="F117" s="17">
        <v>73</v>
      </c>
      <c r="G117" s="17">
        <v>151.1</v>
      </c>
      <c r="H117" s="18">
        <f t="shared" si="13"/>
        <v>25.1833333333333</v>
      </c>
      <c r="I117" s="17">
        <v>111</v>
      </c>
      <c r="J117" s="18">
        <f t="shared" si="20"/>
        <v>46.25</v>
      </c>
      <c r="K117" s="18">
        <f t="shared" si="21"/>
        <v>71.4333333333333</v>
      </c>
    </row>
    <row r="118" spans="1:11" s="11" customFormat="1" ht="24.75" customHeight="1">
      <c r="A118" s="16">
        <v>116</v>
      </c>
      <c r="B118" s="17" t="s">
        <v>120</v>
      </c>
      <c r="C118" s="17" t="s">
        <v>149</v>
      </c>
      <c r="D118" s="17" t="s">
        <v>157</v>
      </c>
      <c r="E118" s="17">
        <v>94.9</v>
      </c>
      <c r="F118" s="17">
        <v>101</v>
      </c>
      <c r="G118" s="17">
        <v>195.9</v>
      </c>
      <c r="H118" s="18">
        <f t="shared" si="13"/>
        <v>32.65</v>
      </c>
      <c r="I118" s="17">
        <v>90</v>
      </c>
      <c r="J118" s="18">
        <f t="shared" si="20"/>
        <v>37.5</v>
      </c>
      <c r="K118" s="18">
        <f t="shared" si="21"/>
        <v>70.15</v>
      </c>
    </row>
    <row r="119" spans="1:11" s="11" customFormat="1" ht="24.75" customHeight="1">
      <c r="A119" s="16">
        <v>117</v>
      </c>
      <c r="B119" s="17" t="s">
        <v>120</v>
      </c>
      <c r="C119" s="17" t="s">
        <v>149</v>
      </c>
      <c r="D119" s="17" t="s">
        <v>158</v>
      </c>
      <c r="E119" s="17">
        <v>94.3</v>
      </c>
      <c r="F119" s="17">
        <v>103</v>
      </c>
      <c r="G119" s="17">
        <v>197.3</v>
      </c>
      <c r="H119" s="18">
        <f t="shared" si="13"/>
        <v>32.8833333333333</v>
      </c>
      <c r="I119" s="16" t="s">
        <v>22</v>
      </c>
      <c r="J119" s="16" t="s">
        <v>23</v>
      </c>
      <c r="K119" s="16" t="s">
        <v>23</v>
      </c>
    </row>
    <row r="120" spans="1:11" s="11" customFormat="1" ht="24.75" customHeight="1">
      <c r="A120" s="16">
        <v>118</v>
      </c>
      <c r="B120" s="17" t="s">
        <v>120</v>
      </c>
      <c r="C120" s="17" t="s">
        <v>149</v>
      </c>
      <c r="D120" s="17" t="s">
        <v>159</v>
      </c>
      <c r="E120" s="17">
        <v>101.7</v>
      </c>
      <c r="F120" s="17">
        <v>89</v>
      </c>
      <c r="G120" s="17">
        <v>190.7</v>
      </c>
      <c r="H120" s="18">
        <f t="shared" si="13"/>
        <v>31.7833333333333</v>
      </c>
      <c r="I120" s="16" t="s">
        <v>22</v>
      </c>
      <c r="J120" s="16" t="s">
        <v>23</v>
      </c>
      <c r="K120" s="16" t="s">
        <v>23</v>
      </c>
    </row>
    <row r="121" spans="1:11" s="11" customFormat="1" ht="24.75" customHeight="1">
      <c r="A121" s="16">
        <v>119</v>
      </c>
      <c r="B121" s="17" t="s">
        <v>120</v>
      </c>
      <c r="C121" s="17" t="s">
        <v>149</v>
      </c>
      <c r="D121" s="17" t="s">
        <v>160</v>
      </c>
      <c r="E121" s="17">
        <v>84.3</v>
      </c>
      <c r="F121" s="17">
        <v>101.5</v>
      </c>
      <c r="G121" s="17">
        <v>185.8</v>
      </c>
      <c r="H121" s="18">
        <f t="shared" si="13"/>
        <v>30.9666666666667</v>
      </c>
      <c r="I121" s="16" t="s">
        <v>22</v>
      </c>
      <c r="J121" s="16" t="s">
        <v>23</v>
      </c>
      <c r="K121" s="16" t="s">
        <v>23</v>
      </c>
    </row>
    <row r="122" spans="1:11" s="11" customFormat="1" ht="24.75" customHeight="1">
      <c r="A122" s="16">
        <v>120</v>
      </c>
      <c r="B122" s="17" t="s">
        <v>120</v>
      </c>
      <c r="C122" s="17" t="s">
        <v>149</v>
      </c>
      <c r="D122" s="17" t="s">
        <v>161</v>
      </c>
      <c r="E122" s="17">
        <v>88.5</v>
      </c>
      <c r="F122" s="17">
        <v>92</v>
      </c>
      <c r="G122" s="17">
        <v>180.5</v>
      </c>
      <c r="H122" s="18">
        <f t="shared" si="13"/>
        <v>30.0833333333333</v>
      </c>
      <c r="I122" s="16" t="s">
        <v>22</v>
      </c>
      <c r="J122" s="16" t="s">
        <v>23</v>
      </c>
      <c r="K122" s="16" t="s">
        <v>23</v>
      </c>
    </row>
    <row r="123" spans="1:11" s="11" customFormat="1" ht="24.75" customHeight="1">
      <c r="A123" s="16">
        <v>121</v>
      </c>
      <c r="B123" s="17" t="s">
        <v>120</v>
      </c>
      <c r="C123" s="17" t="s">
        <v>162</v>
      </c>
      <c r="D123" s="17" t="s">
        <v>163</v>
      </c>
      <c r="E123" s="17">
        <v>90</v>
      </c>
      <c r="F123" s="17">
        <v>108.5</v>
      </c>
      <c r="G123" s="17">
        <v>198.5</v>
      </c>
      <c r="H123" s="18">
        <f t="shared" si="13"/>
        <v>33.0833333333333</v>
      </c>
      <c r="I123" s="16" t="s">
        <v>22</v>
      </c>
      <c r="J123" s="16" t="s">
        <v>23</v>
      </c>
      <c r="K123" s="16" t="s">
        <v>23</v>
      </c>
    </row>
    <row r="124" spans="1:11" s="11" customFormat="1" ht="24.75" customHeight="1">
      <c r="A124" s="16">
        <v>122</v>
      </c>
      <c r="B124" s="17" t="s">
        <v>120</v>
      </c>
      <c r="C124" s="17" t="s">
        <v>162</v>
      </c>
      <c r="D124" s="17" t="s">
        <v>164</v>
      </c>
      <c r="E124" s="17">
        <v>99</v>
      </c>
      <c r="F124" s="17">
        <v>94</v>
      </c>
      <c r="G124" s="17">
        <v>193</v>
      </c>
      <c r="H124" s="18">
        <f t="shared" si="13"/>
        <v>32.1666666666667</v>
      </c>
      <c r="I124" s="16" t="s">
        <v>22</v>
      </c>
      <c r="J124" s="16" t="s">
        <v>23</v>
      </c>
      <c r="K124" s="16" t="s">
        <v>23</v>
      </c>
    </row>
    <row r="125" spans="1:11" s="11" customFormat="1" ht="24.75" customHeight="1">
      <c r="A125" s="16">
        <v>123</v>
      </c>
      <c r="B125" s="17" t="s">
        <v>120</v>
      </c>
      <c r="C125" s="17" t="s">
        <v>165</v>
      </c>
      <c r="D125" s="17" t="s">
        <v>166</v>
      </c>
      <c r="E125" s="17">
        <v>84.5</v>
      </c>
      <c r="F125" s="17">
        <v>78.5</v>
      </c>
      <c r="G125" s="17">
        <v>163</v>
      </c>
      <c r="H125" s="18">
        <f t="shared" si="13"/>
        <v>27.1666666666667</v>
      </c>
      <c r="I125" s="16" t="s">
        <v>22</v>
      </c>
      <c r="J125" s="16" t="s">
        <v>23</v>
      </c>
      <c r="K125" s="16" t="s">
        <v>23</v>
      </c>
    </row>
    <row r="126" spans="1:11" s="11" customFormat="1" ht="24.75" customHeight="1">
      <c r="A126" s="16">
        <v>124</v>
      </c>
      <c r="B126" s="17" t="s">
        <v>167</v>
      </c>
      <c r="C126" s="17" t="s">
        <v>168</v>
      </c>
      <c r="D126" s="17" t="s">
        <v>169</v>
      </c>
      <c r="E126" s="17">
        <v>99.1</v>
      </c>
      <c r="F126" s="17">
        <v>85.5</v>
      </c>
      <c r="G126" s="17">
        <v>184.6</v>
      </c>
      <c r="H126" s="18">
        <f t="shared" si="13"/>
        <v>30.7666666666667</v>
      </c>
      <c r="I126" s="17">
        <v>55</v>
      </c>
      <c r="J126" s="18">
        <f aca="true" t="shared" si="22" ref="J126:J130">I126/1.2*0.5</f>
        <v>22.9166666666667</v>
      </c>
      <c r="K126" s="18">
        <f aca="true" t="shared" si="23" ref="K126:K130">H126+J126</f>
        <v>53.6833333333333</v>
      </c>
    </row>
    <row r="127" spans="1:11" s="23" customFormat="1" ht="24.75" customHeight="1">
      <c r="A127" s="16">
        <v>125</v>
      </c>
      <c r="B127" s="17" t="s">
        <v>167</v>
      </c>
      <c r="C127" s="17" t="s">
        <v>170</v>
      </c>
      <c r="D127" s="17" t="s">
        <v>171</v>
      </c>
      <c r="E127" s="17">
        <v>99.4</v>
      </c>
      <c r="F127" s="17">
        <v>92.5</v>
      </c>
      <c r="G127" s="17">
        <v>191.9</v>
      </c>
      <c r="H127" s="18">
        <f t="shared" si="13"/>
        <v>31.9833333333333</v>
      </c>
      <c r="I127" s="17">
        <v>62</v>
      </c>
      <c r="J127" s="18">
        <f t="shared" si="22"/>
        <v>25.8333333333333</v>
      </c>
      <c r="K127" s="18">
        <f t="shared" si="23"/>
        <v>57.8166666666667</v>
      </c>
    </row>
    <row r="128" spans="1:11" s="23" customFormat="1" ht="24.75" customHeight="1">
      <c r="A128" s="16">
        <v>126</v>
      </c>
      <c r="B128" s="17" t="s">
        <v>167</v>
      </c>
      <c r="C128" s="17" t="s">
        <v>170</v>
      </c>
      <c r="D128" s="17" t="s">
        <v>172</v>
      </c>
      <c r="E128" s="17">
        <v>78.8</v>
      </c>
      <c r="F128" s="17">
        <v>81</v>
      </c>
      <c r="G128" s="17">
        <v>159.8</v>
      </c>
      <c r="H128" s="18">
        <f t="shared" si="13"/>
        <v>26.6333333333333</v>
      </c>
      <c r="I128" s="17">
        <v>62</v>
      </c>
      <c r="J128" s="18">
        <f t="shared" si="22"/>
        <v>25.8333333333333</v>
      </c>
      <c r="K128" s="18">
        <f t="shared" si="23"/>
        <v>52.4666666666667</v>
      </c>
    </row>
    <row r="129" spans="1:11" s="23" customFormat="1" ht="24.75" customHeight="1">
      <c r="A129" s="16">
        <v>127</v>
      </c>
      <c r="B129" s="17" t="s">
        <v>167</v>
      </c>
      <c r="C129" s="17" t="s">
        <v>170</v>
      </c>
      <c r="D129" s="17" t="s">
        <v>173</v>
      </c>
      <c r="E129" s="17">
        <v>81.7</v>
      </c>
      <c r="F129" s="17">
        <v>108</v>
      </c>
      <c r="G129" s="17">
        <v>189.7</v>
      </c>
      <c r="H129" s="18">
        <f t="shared" si="13"/>
        <v>31.6166666666667</v>
      </c>
      <c r="I129" s="17">
        <v>46</v>
      </c>
      <c r="J129" s="18">
        <f t="shared" si="22"/>
        <v>19.1666666666667</v>
      </c>
      <c r="K129" s="18">
        <f t="shared" si="23"/>
        <v>50.7833333333333</v>
      </c>
    </row>
    <row r="130" spans="1:11" s="11" customFormat="1" ht="24.75" customHeight="1">
      <c r="A130" s="16">
        <v>128</v>
      </c>
      <c r="B130" s="17" t="s">
        <v>167</v>
      </c>
      <c r="C130" s="17" t="s">
        <v>170</v>
      </c>
      <c r="D130" s="17" t="s">
        <v>174</v>
      </c>
      <c r="E130" s="17">
        <v>85.5</v>
      </c>
      <c r="F130" s="17">
        <v>85.5</v>
      </c>
      <c r="G130" s="17">
        <v>171</v>
      </c>
      <c r="H130" s="18">
        <f t="shared" si="13"/>
        <v>28.5</v>
      </c>
      <c r="I130" s="17">
        <v>37</v>
      </c>
      <c r="J130" s="18">
        <f t="shared" si="22"/>
        <v>15.4166666666667</v>
      </c>
      <c r="K130" s="18">
        <f t="shared" si="23"/>
        <v>43.9166666666667</v>
      </c>
    </row>
    <row r="131" spans="1:11" s="11" customFormat="1" ht="24.75" customHeight="1">
      <c r="A131" s="16">
        <v>129</v>
      </c>
      <c r="B131" s="17" t="s">
        <v>167</v>
      </c>
      <c r="C131" s="17" t="s">
        <v>170</v>
      </c>
      <c r="D131" s="17" t="s">
        <v>175</v>
      </c>
      <c r="E131" s="17">
        <v>79.1</v>
      </c>
      <c r="F131" s="17">
        <v>76.5</v>
      </c>
      <c r="G131" s="17">
        <v>155.6</v>
      </c>
      <c r="H131" s="18">
        <f aca="true" t="shared" si="24" ref="H131:H166">G131/3*0.5</f>
        <v>25.9333333333333</v>
      </c>
      <c r="I131" s="16" t="s">
        <v>22</v>
      </c>
      <c r="J131" s="16" t="s">
        <v>23</v>
      </c>
      <c r="K131" s="16" t="s">
        <v>23</v>
      </c>
    </row>
    <row r="132" spans="1:11" s="11" customFormat="1" ht="24.75" customHeight="1">
      <c r="A132" s="16">
        <v>130</v>
      </c>
      <c r="B132" s="17" t="s">
        <v>167</v>
      </c>
      <c r="C132" s="17" t="s">
        <v>176</v>
      </c>
      <c r="D132" s="17" t="s">
        <v>177</v>
      </c>
      <c r="E132" s="17">
        <v>95</v>
      </c>
      <c r="F132" s="17">
        <v>94</v>
      </c>
      <c r="G132" s="17">
        <v>189</v>
      </c>
      <c r="H132" s="18">
        <f t="shared" si="24"/>
        <v>31.5</v>
      </c>
      <c r="I132" s="17">
        <v>99</v>
      </c>
      <c r="J132" s="18">
        <f aca="true" t="shared" si="25" ref="J132:J139">I132/1.2*0.5</f>
        <v>41.25</v>
      </c>
      <c r="K132" s="18">
        <f aca="true" t="shared" si="26" ref="K132:K139">H132+J132</f>
        <v>72.75</v>
      </c>
    </row>
    <row r="133" spans="1:11" s="11" customFormat="1" ht="24.75" customHeight="1">
      <c r="A133" s="16">
        <v>131</v>
      </c>
      <c r="B133" s="17" t="s">
        <v>167</v>
      </c>
      <c r="C133" s="17" t="s">
        <v>176</v>
      </c>
      <c r="D133" s="17" t="s">
        <v>178</v>
      </c>
      <c r="E133" s="17">
        <v>105.3</v>
      </c>
      <c r="F133" s="17">
        <v>81.5</v>
      </c>
      <c r="G133" s="17">
        <v>186.8</v>
      </c>
      <c r="H133" s="18">
        <f t="shared" si="24"/>
        <v>31.1333333333333</v>
      </c>
      <c r="I133" s="17">
        <v>79</v>
      </c>
      <c r="J133" s="18">
        <f t="shared" si="25"/>
        <v>32.9166666666667</v>
      </c>
      <c r="K133" s="18">
        <f t="shared" si="26"/>
        <v>64.05</v>
      </c>
    </row>
    <row r="134" spans="1:11" s="11" customFormat="1" ht="24.75" customHeight="1">
      <c r="A134" s="16">
        <v>132</v>
      </c>
      <c r="B134" s="17" t="s">
        <v>167</v>
      </c>
      <c r="C134" s="17" t="s">
        <v>176</v>
      </c>
      <c r="D134" s="17" t="s">
        <v>179</v>
      </c>
      <c r="E134" s="17">
        <v>92.5</v>
      </c>
      <c r="F134" s="17">
        <v>85.5</v>
      </c>
      <c r="G134" s="17">
        <v>178</v>
      </c>
      <c r="H134" s="18">
        <f t="shared" si="24"/>
        <v>29.6666666666667</v>
      </c>
      <c r="I134" s="17">
        <v>82</v>
      </c>
      <c r="J134" s="18">
        <f t="shared" si="25"/>
        <v>34.1666666666667</v>
      </c>
      <c r="K134" s="18">
        <f t="shared" si="26"/>
        <v>63.8333333333333</v>
      </c>
    </row>
    <row r="135" spans="1:11" s="11" customFormat="1" ht="24.75" customHeight="1">
      <c r="A135" s="16">
        <v>133</v>
      </c>
      <c r="B135" s="17" t="s">
        <v>167</v>
      </c>
      <c r="C135" s="17" t="s">
        <v>176</v>
      </c>
      <c r="D135" s="17" t="s">
        <v>180</v>
      </c>
      <c r="E135" s="17">
        <v>86.9</v>
      </c>
      <c r="F135" s="17">
        <v>84</v>
      </c>
      <c r="G135" s="17">
        <v>170.9</v>
      </c>
      <c r="H135" s="18">
        <f t="shared" si="24"/>
        <v>28.4833333333333</v>
      </c>
      <c r="I135" s="17">
        <v>69</v>
      </c>
      <c r="J135" s="18">
        <f t="shared" si="25"/>
        <v>28.75</v>
      </c>
      <c r="K135" s="18">
        <f t="shared" si="26"/>
        <v>57.2333333333333</v>
      </c>
    </row>
    <row r="136" spans="1:11" s="11" customFormat="1" ht="24.75" customHeight="1">
      <c r="A136" s="16">
        <v>134</v>
      </c>
      <c r="B136" s="17" t="s">
        <v>167</v>
      </c>
      <c r="C136" s="17" t="s">
        <v>181</v>
      </c>
      <c r="D136" s="17" t="s">
        <v>182</v>
      </c>
      <c r="E136" s="17">
        <v>104</v>
      </c>
      <c r="F136" s="17">
        <v>115</v>
      </c>
      <c r="G136" s="17">
        <v>219</v>
      </c>
      <c r="H136" s="18">
        <f t="shared" si="24"/>
        <v>36.5</v>
      </c>
      <c r="I136" s="17">
        <v>93</v>
      </c>
      <c r="J136" s="18">
        <f t="shared" si="25"/>
        <v>38.75</v>
      </c>
      <c r="K136" s="18">
        <f t="shared" si="26"/>
        <v>75.25</v>
      </c>
    </row>
    <row r="137" spans="1:11" s="11" customFormat="1" ht="24.75" customHeight="1">
      <c r="A137" s="16">
        <v>135</v>
      </c>
      <c r="B137" s="17" t="s">
        <v>167</v>
      </c>
      <c r="C137" s="17" t="s">
        <v>181</v>
      </c>
      <c r="D137" s="17" t="s">
        <v>183</v>
      </c>
      <c r="E137" s="17">
        <v>92</v>
      </c>
      <c r="F137" s="17">
        <v>93.5</v>
      </c>
      <c r="G137" s="17">
        <v>185.5</v>
      </c>
      <c r="H137" s="18">
        <f t="shared" si="24"/>
        <v>30.9166666666667</v>
      </c>
      <c r="I137" s="17">
        <v>94</v>
      </c>
      <c r="J137" s="18">
        <f t="shared" si="25"/>
        <v>39.1666666666667</v>
      </c>
      <c r="K137" s="18">
        <f t="shared" si="26"/>
        <v>70.0833333333333</v>
      </c>
    </row>
    <row r="138" spans="1:11" s="11" customFormat="1" ht="24.75" customHeight="1">
      <c r="A138" s="16">
        <v>136</v>
      </c>
      <c r="B138" s="17" t="s">
        <v>167</v>
      </c>
      <c r="C138" s="17" t="s">
        <v>181</v>
      </c>
      <c r="D138" s="17" t="s">
        <v>184</v>
      </c>
      <c r="E138" s="17">
        <v>84.5</v>
      </c>
      <c r="F138" s="17">
        <v>88</v>
      </c>
      <c r="G138" s="17">
        <v>172.5</v>
      </c>
      <c r="H138" s="18">
        <f t="shared" si="24"/>
        <v>28.75</v>
      </c>
      <c r="I138" s="17">
        <v>77</v>
      </c>
      <c r="J138" s="18">
        <f t="shared" si="25"/>
        <v>32.0833333333333</v>
      </c>
      <c r="K138" s="18">
        <f t="shared" si="26"/>
        <v>60.8333333333333</v>
      </c>
    </row>
    <row r="139" spans="1:11" s="11" customFormat="1" ht="24.75" customHeight="1">
      <c r="A139" s="16">
        <v>137</v>
      </c>
      <c r="B139" s="17" t="s">
        <v>167</v>
      </c>
      <c r="C139" s="17" t="s">
        <v>181</v>
      </c>
      <c r="D139" s="17" t="s">
        <v>185</v>
      </c>
      <c r="E139" s="17">
        <v>88</v>
      </c>
      <c r="F139" s="17">
        <v>64</v>
      </c>
      <c r="G139" s="17">
        <v>152</v>
      </c>
      <c r="H139" s="18">
        <f t="shared" si="24"/>
        <v>25.3333333333333</v>
      </c>
      <c r="I139" s="17">
        <v>55</v>
      </c>
      <c r="J139" s="18">
        <f t="shared" si="25"/>
        <v>22.9166666666667</v>
      </c>
      <c r="K139" s="18">
        <f t="shared" si="26"/>
        <v>48.25</v>
      </c>
    </row>
    <row r="140" spans="1:11" s="11" customFormat="1" ht="24.75" customHeight="1">
      <c r="A140" s="16">
        <v>138</v>
      </c>
      <c r="B140" s="17" t="s">
        <v>167</v>
      </c>
      <c r="C140" s="17" t="s">
        <v>181</v>
      </c>
      <c r="D140" s="17" t="s">
        <v>186</v>
      </c>
      <c r="E140" s="17">
        <v>77</v>
      </c>
      <c r="F140" s="17">
        <v>93</v>
      </c>
      <c r="G140" s="17">
        <v>170</v>
      </c>
      <c r="H140" s="18">
        <f t="shared" si="24"/>
        <v>28.3333333333333</v>
      </c>
      <c r="I140" s="16" t="s">
        <v>22</v>
      </c>
      <c r="J140" s="16" t="s">
        <v>23</v>
      </c>
      <c r="K140" s="16" t="s">
        <v>23</v>
      </c>
    </row>
    <row r="141" spans="1:11" s="11" customFormat="1" ht="24.75" customHeight="1">
      <c r="A141" s="16">
        <v>139</v>
      </c>
      <c r="B141" s="17" t="s">
        <v>167</v>
      </c>
      <c r="C141" s="17" t="s">
        <v>187</v>
      </c>
      <c r="D141" s="17" t="s">
        <v>188</v>
      </c>
      <c r="E141" s="17">
        <v>100.7</v>
      </c>
      <c r="F141" s="17">
        <v>94</v>
      </c>
      <c r="G141" s="17">
        <v>194.7</v>
      </c>
      <c r="H141" s="18">
        <f t="shared" si="24"/>
        <v>32.45</v>
      </c>
      <c r="I141" s="17">
        <v>71</v>
      </c>
      <c r="J141" s="18">
        <f aca="true" t="shared" si="27" ref="J141:J144">I141/1.2*0.5</f>
        <v>29.5833333333333</v>
      </c>
      <c r="K141" s="18">
        <f aca="true" t="shared" si="28" ref="K141:K144">H141+J141</f>
        <v>62.0333333333333</v>
      </c>
    </row>
    <row r="142" spans="1:11" s="11" customFormat="1" ht="24.75" customHeight="1">
      <c r="A142" s="16">
        <v>140</v>
      </c>
      <c r="B142" s="17" t="s">
        <v>167</v>
      </c>
      <c r="C142" s="17" t="s">
        <v>187</v>
      </c>
      <c r="D142" s="17" t="s">
        <v>189</v>
      </c>
      <c r="E142" s="17">
        <v>96.6</v>
      </c>
      <c r="F142" s="17">
        <v>98.5</v>
      </c>
      <c r="G142" s="17">
        <v>195.1</v>
      </c>
      <c r="H142" s="18">
        <f t="shared" si="24"/>
        <v>32.5166666666667</v>
      </c>
      <c r="I142" s="17">
        <v>38</v>
      </c>
      <c r="J142" s="18">
        <f t="shared" si="27"/>
        <v>15.8333333333333</v>
      </c>
      <c r="K142" s="18">
        <f t="shared" si="28"/>
        <v>48.35</v>
      </c>
    </row>
    <row r="143" spans="1:11" s="11" customFormat="1" ht="24.75" customHeight="1">
      <c r="A143" s="16">
        <v>141</v>
      </c>
      <c r="B143" s="17" t="s">
        <v>167</v>
      </c>
      <c r="C143" s="17" t="s">
        <v>187</v>
      </c>
      <c r="D143" s="17" t="s">
        <v>190</v>
      </c>
      <c r="E143" s="17">
        <v>89</v>
      </c>
      <c r="F143" s="17">
        <v>102</v>
      </c>
      <c r="G143" s="17">
        <v>191</v>
      </c>
      <c r="H143" s="18">
        <f t="shared" si="24"/>
        <v>31.8333333333333</v>
      </c>
      <c r="I143" s="16" t="s">
        <v>22</v>
      </c>
      <c r="J143" s="16" t="s">
        <v>23</v>
      </c>
      <c r="K143" s="16" t="s">
        <v>23</v>
      </c>
    </row>
    <row r="144" spans="1:11" s="11" customFormat="1" ht="24.75" customHeight="1">
      <c r="A144" s="16">
        <v>142</v>
      </c>
      <c r="B144" s="17" t="s">
        <v>167</v>
      </c>
      <c r="C144" s="17" t="s">
        <v>191</v>
      </c>
      <c r="D144" s="17" t="s">
        <v>192</v>
      </c>
      <c r="E144" s="17">
        <v>98.5</v>
      </c>
      <c r="F144" s="17">
        <v>91</v>
      </c>
      <c r="G144" s="17">
        <v>189.5</v>
      </c>
      <c r="H144" s="18">
        <f t="shared" si="24"/>
        <v>31.5833333333333</v>
      </c>
      <c r="I144" s="17">
        <v>107</v>
      </c>
      <c r="J144" s="18">
        <f t="shared" si="27"/>
        <v>44.5833333333333</v>
      </c>
      <c r="K144" s="18">
        <f t="shared" si="28"/>
        <v>76.1666666666667</v>
      </c>
    </row>
    <row r="145" spans="1:11" s="11" customFormat="1" ht="24.75" customHeight="1">
      <c r="A145" s="16">
        <v>143</v>
      </c>
      <c r="B145" s="17" t="s">
        <v>167</v>
      </c>
      <c r="C145" s="17" t="s">
        <v>191</v>
      </c>
      <c r="D145" s="17" t="s">
        <v>193</v>
      </c>
      <c r="E145" s="17">
        <v>78</v>
      </c>
      <c r="F145" s="17">
        <v>95.5</v>
      </c>
      <c r="G145" s="17">
        <v>173.5</v>
      </c>
      <c r="H145" s="18">
        <f t="shared" si="24"/>
        <v>28.9166666666667</v>
      </c>
      <c r="I145" s="16" t="s">
        <v>22</v>
      </c>
      <c r="J145" s="16" t="s">
        <v>23</v>
      </c>
      <c r="K145" s="16" t="s">
        <v>23</v>
      </c>
    </row>
    <row r="146" spans="1:11" s="11" customFormat="1" ht="24.75" customHeight="1">
      <c r="A146" s="16">
        <v>144</v>
      </c>
      <c r="B146" s="17" t="s">
        <v>194</v>
      </c>
      <c r="C146" s="17" t="s">
        <v>195</v>
      </c>
      <c r="D146" s="17" t="s">
        <v>196</v>
      </c>
      <c r="E146" s="17">
        <v>104.9</v>
      </c>
      <c r="F146" s="17">
        <v>88.5</v>
      </c>
      <c r="G146" s="17">
        <v>193.4</v>
      </c>
      <c r="H146" s="18">
        <f t="shared" si="24"/>
        <v>32.2333333333333</v>
      </c>
      <c r="I146" s="17">
        <v>49</v>
      </c>
      <c r="J146" s="18">
        <f aca="true" t="shared" si="29" ref="J146:J151">I146/1.2*0.5</f>
        <v>20.4166666666667</v>
      </c>
      <c r="K146" s="18">
        <f aca="true" t="shared" si="30" ref="K146:K151">H146+J146</f>
        <v>52.65</v>
      </c>
    </row>
    <row r="147" spans="1:11" s="11" customFormat="1" ht="24.75" customHeight="1">
      <c r="A147" s="16">
        <v>145</v>
      </c>
      <c r="B147" s="17" t="s">
        <v>194</v>
      </c>
      <c r="C147" s="17" t="s">
        <v>195</v>
      </c>
      <c r="D147" s="17" t="s">
        <v>197</v>
      </c>
      <c r="E147" s="17">
        <v>83.2</v>
      </c>
      <c r="F147" s="17">
        <v>82.5</v>
      </c>
      <c r="G147" s="17">
        <v>165.7</v>
      </c>
      <c r="H147" s="18">
        <f t="shared" si="24"/>
        <v>27.6166666666667</v>
      </c>
      <c r="I147" s="17">
        <v>40</v>
      </c>
      <c r="J147" s="18">
        <f t="shared" si="29"/>
        <v>16.6666666666667</v>
      </c>
      <c r="K147" s="18">
        <f t="shared" si="30"/>
        <v>44.2833333333333</v>
      </c>
    </row>
    <row r="148" spans="1:11" s="11" customFormat="1" ht="24.75" customHeight="1">
      <c r="A148" s="16">
        <v>146</v>
      </c>
      <c r="B148" s="17" t="s">
        <v>194</v>
      </c>
      <c r="C148" s="17" t="s">
        <v>198</v>
      </c>
      <c r="D148" s="17" t="s">
        <v>199</v>
      </c>
      <c r="E148" s="17">
        <v>95.7</v>
      </c>
      <c r="F148" s="17">
        <v>85</v>
      </c>
      <c r="G148" s="17">
        <v>180.7</v>
      </c>
      <c r="H148" s="18">
        <f t="shared" si="24"/>
        <v>30.1166666666667</v>
      </c>
      <c r="I148" s="17">
        <v>90</v>
      </c>
      <c r="J148" s="18">
        <f t="shared" si="29"/>
        <v>37.5</v>
      </c>
      <c r="K148" s="18">
        <f t="shared" si="30"/>
        <v>67.6166666666667</v>
      </c>
    </row>
    <row r="149" spans="1:11" s="11" customFormat="1" ht="24.75" customHeight="1">
      <c r="A149" s="16">
        <v>147</v>
      </c>
      <c r="B149" s="17" t="s">
        <v>194</v>
      </c>
      <c r="C149" s="17" t="s">
        <v>198</v>
      </c>
      <c r="D149" s="17" t="s">
        <v>200</v>
      </c>
      <c r="E149" s="17">
        <v>96</v>
      </c>
      <c r="F149" s="17">
        <v>90</v>
      </c>
      <c r="G149" s="17">
        <v>186</v>
      </c>
      <c r="H149" s="18">
        <f t="shared" si="24"/>
        <v>31</v>
      </c>
      <c r="I149" s="17">
        <v>85</v>
      </c>
      <c r="J149" s="18">
        <f t="shared" si="29"/>
        <v>35.4166666666667</v>
      </c>
      <c r="K149" s="18">
        <f t="shared" si="30"/>
        <v>66.4166666666667</v>
      </c>
    </row>
    <row r="150" spans="1:11" s="11" customFormat="1" ht="24.75" customHeight="1">
      <c r="A150" s="16">
        <v>148</v>
      </c>
      <c r="B150" s="17" t="s">
        <v>194</v>
      </c>
      <c r="C150" s="17" t="s">
        <v>201</v>
      </c>
      <c r="D150" s="17" t="s">
        <v>202</v>
      </c>
      <c r="E150" s="17">
        <v>101.7</v>
      </c>
      <c r="F150" s="17">
        <v>99</v>
      </c>
      <c r="G150" s="17">
        <v>200.7</v>
      </c>
      <c r="H150" s="18">
        <f t="shared" si="24"/>
        <v>33.45</v>
      </c>
      <c r="I150" s="17">
        <v>82</v>
      </c>
      <c r="J150" s="18">
        <f t="shared" si="29"/>
        <v>34.1666666666667</v>
      </c>
      <c r="K150" s="18">
        <f t="shared" si="30"/>
        <v>67.6166666666667</v>
      </c>
    </row>
    <row r="151" spans="1:11" s="11" customFormat="1" ht="24.75" customHeight="1">
      <c r="A151" s="16">
        <v>149</v>
      </c>
      <c r="B151" s="17" t="s">
        <v>194</v>
      </c>
      <c r="C151" s="17" t="s">
        <v>201</v>
      </c>
      <c r="D151" s="17" t="s">
        <v>203</v>
      </c>
      <c r="E151" s="17">
        <v>90.6</v>
      </c>
      <c r="F151" s="17">
        <v>100</v>
      </c>
      <c r="G151" s="17">
        <v>190.6</v>
      </c>
      <c r="H151" s="18">
        <f t="shared" si="24"/>
        <v>31.7666666666667</v>
      </c>
      <c r="I151" s="17">
        <v>70</v>
      </c>
      <c r="J151" s="18">
        <f t="shared" si="29"/>
        <v>29.1666666666667</v>
      </c>
      <c r="K151" s="18">
        <f t="shared" si="30"/>
        <v>60.9333333333333</v>
      </c>
    </row>
    <row r="152" spans="1:11" s="11" customFormat="1" ht="24.75" customHeight="1">
      <c r="A152" s="16">
        <v>150</v>
      </c>
      <c r="B152" s="17" t="s">
        <v>194</v>
      </c>
      <c r="C152" s="17" t="s">
        <v>201</v>
      </c>
      <c r="D152" s="17" t="s">
        <v>204</v>
      </c>
      <c r="E152" s="17">
        <v>84.8</v>
      </c>
      <c r="F152" s="17">
        <v>105</v>
      </c>
      <c r="G152" s="17">
        <v>189.8</v>
      </c>
      <c r="H152" s="18">
        <f t="shared" si="24"/>
        <v>31.6333333333333</v>
      </c>
      <c r="I152" s="16" t="s">
        <v>22</v>
      </c>
      <c r="J152" s="16" t="s">
        <v>23</v>
      </c>
      <c r="K152" s="16" t="s">
        <v>23</v>
      </c>
    </row>
    <row r="153" spans="1:11" s="11" customFormat="1" ht="24.75" customHeight="1">
      <c r="A153" s="16">
        <v>151</v>
      </c>
      <c r="B153" s="17" t="s">
        <v>194</v>
      </c>
      <c r="C153" s="17" t="s">
        <v>205</v>
      </c>
      <c r="D153" s="17" t="s">
        <v>206</v>
      </c>
      <c r="E153" s="17">
        <v>83.2</v>
      </c>
      <c r="F153" s="17">
        <v>117</v>
      </c>
      <c r="G153" s="17">
        <v>200.2</v>
      </c>
      <c r="H153" s="18">
        <f t="shared" si="24"/>
        <v>33.3666666666667</v>
      </c>
      <c r="I153" s="17">
        <v>97</v>
      </c>
      <c r="J153" s="18">
        <f aca="true" t="shared" si="31" ref="J153:J166">I153/1.2*0.5</f>
        <v>40.4166666666667</v>
      </c>
      <c r="K153" s="18">
        <f aca="true" t="shared" si="32" ref="K153:K166">H153+J153</f>
        <v>73.7833333333333</v>
      </c>
    </row>
    <row r="154" spans="1:11" s="11" customFormat="1" ht="24.75" customHeight="1">
      <c r="A154" s="16">
        <v>152</v>
      </c>
      <c r="B154" s="17" t="s">
        <v>194</v>
      </c>
      <c r="C154" s="17" t="s">
        <v>205</v>
      </c>
      <c r="D154" s="17" t="s">
        <v>207</v>
      </c>
      <c r="E154" s="17">
        <v>97</v>
      </c>
      <c r="F154" s="17">
        <v>78.5</v>
      </c>
      <c r="G154" s="17">
        <v>175.5</v>
      </c>
      <c r="H154" s="18">
        <f t="shared" si="24"/>
        <v>29.25</v>
      </c>
      <c r="I154" s="17">
        <v>71</v>
      </c>
      <c r="J154" s="18">
        <f t="shared" si="31"/>
        <v>29.5833333333333</v>
      </c>
      <c r="K154" s="18">
        <f t="shared" si="32"/>
        <v>58.8333333333333</v>
      </c>
    </row>
    <row r="155" spans="1:11" s="11" customFormat="1" ht="24.75" customHeight="1">
      <c r="A155" s="16">
        <v>153</v>
      </c>
      <c r="B155" s="17" t="s">
        <v>194</v>
      </c>
      <c r="C155" s="17" t="s">
        <v>205</v>
      </c>
      <c r="D155" s="17" t="s">
        <v>208</v>
      </c>
      <c r="E155" s="17">
        <v>74.6</v>
      </c>
      <c r="F155" s="17">
        <v>91</v>
      </c>
      <c r="G155" s="17">
        <v>165.6</v>
      </c>
      <c r="H155" s="18">
        <f t="shared" si="24"/>
        <v>27.6</v>
      </c>
      <c r="I155" s="16" t="s">
        <v>22</v>
      </c>
      <c r="J155" s="16" t="s">
        <v>23</v>
      </c>
      <c r="K155" s="16" t="s">
        <v>23</v>
      </c>
    </row>
    <row r="156" spans="1:11" s="11" customFormat="1" ht="24.75" customHeight="1">
      <c r="A156" s="16">
        <v>154</v>
      </c>
      <c r="B156" s="17" t="s">
        <v>194</v>
      </c>
      <c r="C156" s="17" t="s">
        <v>209</v>
      </c>
      <c r="D156" s="17" t="s">
        <v>210</v>
      </c>
      <c r="E156" s="17">
        <v>75.7</v>
      </c>
      <c r="F156" s="17">
        <v>84</v>
      </c>
      <c r="G156" s="17">
        <v>159.7</v>
      </c>
      <c r="H156" s="18">
        <f t="shared" si="24"/>
        <v>26.6166666666667</v>
      </c>
      <c r="I156" s="17">
        <v>57</v>
      </c>
      <c r="J156" s="18">
        <f t="shared" si="31"/>
        <v>23.75</v>
      </c>
      <c r="K156" s="18">
        <f t="shared" si="32"/>
        <v>50.3666666666667</v>
      </c>
    </row>
    <row r="157" spans="1:11" s="11" customFormat="1" ht="24.75" customHeight="1">
      <c r="A157" s="16">
        <v>155</v>
      </c>
      <c r="B157" s="17" t="s">
        <v>194</v>
      </c>
      <c r="C157" s="17" t="s">
        <v>211</v>
      </c>
      <c r="D157" s="17" t="s">
        <v>212</v>
      </c>
      <c r="E157" s="17">
        <v>96.1</v>
      </c>
      <c r="F157" s="17">
        <v>96.5</v>
      </c>
      <c r="G157" s="17">
        <v>192.6</v>
      </c>
      <c r="H157" s="18">
        <f t="shared" si="24"/>
        <v>32.1</v>
      </c>
      <c r="I157" s="17">
        <v>71</v>
      </c>
      <c r="J157" s="18">
        <f t="shared" si="31"/>
        <v>29.5833333333333</v>
      </c>
      <c r="K157" s="18">
        <f t="shared" si="32"/>
        <v>61.6833333333333</v>
      </c>
    </row>
    <row r="158" spans="1:11" s="11" customFormat="1" ht="24.75" customHeight="1">
      <c r="A158" s="16">
        <v>156</v>
      </c>
      <c r="B158" s="17" t="s">
        <v>194</v>
      </c>
      <c r="C158" s="17" t="s">
        <v>211</v>
      </c>
      <c r="D158" s="17" t="s">
        <v>213</v>
      </c>
      <c r="E158" s="17">
        <v>102.2</v>
      </c>
      <c r="F158" s="17">
        <v>87.5</v>
      </c>
      <c r="G158" s="17">
        <v>189.7</v>
      </c>
      <c r="H158" s="18">
        <f t="shared" si="24"/>
        <v>31.6166666666667</v>
      </c>
      <c r="I158" s="17">
        <v>67</v>
      </c>
      <c r="J158" s="18">
        <f t="shared" si="31"/>
        <v>27.9166666666667</v>
      </c>
      <c r="K158" s="18">
        <f t="shared" si="32"/>
        <v>59.5333333333333</v>
      </c>
    </row>
    <row r="159" spans="1:11" s="11" customFormat="1" ht="24.75" customHeight="1">
      <c r="A159" s="16">
        <v>157</v>
      </c>
      <c r="B159" s="17" t="s">
        <v>194</v>
      </c>
      <c r="C159" s="17" t="s">
        <v>211</v>
      </c>
      <c r="D159" s="17" t="s">
        <v>214</v>
      </c>
      <c r="E159" s="17">
        <v>89.9</v>
      </c>
      <c r="F159" s="17">
        <v>86</v>
      </c>
      <c r="G159" s="17">
        <v>175.9</v>
      </c>
      <c r="H159" s="18">
        <f t="shared" si="24"/>
        <v>29.3166666666667</v>
      </c>
      <c r="I159" s="17">
        <v>58</v>
      </c>
      <c r="J159" s="18">
        <f t="shared" si="31"/>
        <v>24.1666666666667</v>
      </c>
      <c r="K159" s="18">
        <f t="shared" si="32"/>
        <v>53.4833333333333</v>
      </c>
    </row>
    <row r="160" spans="1:11" s="11" customFormat="1" ht="24.75" customHeight="1">
      <c r="A160" s="16">
        <v>158</v>
      </c>
      <c r="B160" s="17" t="s">
        <v>194</v>
      </c>
      <c r="C160" s="17" t="s">
        <v>215</v>
      </c>
      <c r="D160" s="17" t="s">
        <v>216</v>
      </c>
      <c r="E160" s="17">
        <v>79.8</v>
      </c>
      <c r="F160" s="17">
        <v>78</v>
      </c>
      <c r="G160" s="17">
        <v>157.8</v>
      </c>
      <c r="H160" s="18">
        <f t="shared" si="24"/>
        <v>26.3</v>
      </c>
      <c r="I160" s="17">
        <v>77</v>
      </c>
      <c r="J160" s="18">
        <f t="shared" si="31"/>
        <v>32.0833333333333</v>
      </c>
      <c r="K160" s="18">
        <f t="shared" si="32"/>
        <v>58.3833333333333</v>
      </c>
    </row>
    <row r="161" spans="1:11" s="11" customFormat="1" ht="24.75" customHeight="1">
      <c r="A161" s="16">
        <v>159</v>
      </c>
      <c r="B161" s="17" t="s">
        <v>194</v>
      </c>
      <c r="C161" s="17" t="s">
        <v>215</v>
      </c>
      <c r="D161" s="17" t="s">
        <v>217</v>
      </c>
      <c r="E161" s="17">
        <v>76.2</v>
      </c>
      <c r="F161" s="17">
        <v>99</v>
      </c>
      <c r="G161" s="17">
        <v>175.2</v>
      </c>
      <c r="H161" s="18">
        <f t="shared" si="24"/>
        <v>29.2</v>
      </c>
      <c r="I161" s="17">
        <v>67</v>
      </c>
      <c r="J161" s="18">
        <f t="shared" si="31"/>
        <v>27.9166666666667</v>
      </c>
      <c r="K161" s="18">
        <f t="shared" si="32"/>
        <v>57.1166666666667</v>
      </c>
    </row>
    <row r="162" spans="1:11" s="11" customFormat="1" ht="24.75" customHeight="1">
      <c r="A162" s="16">
        <v>160</v>
      </c>
      <c r="B162" s="17" t="s">
        <v>194</v>
      </c>
      <c r="C162" s="17" t="s">
        <v>215</v>
      </c>
      <c r="D162" s="17" t="s">
        <v>218</v>
      </c>
      <c r="E162" s="17">
        <v>65.6</v>
      </c>
      <c r="F162" s="17">
        <v>95.5</v>
      </c>
      <c r="G162" s="17">
        <v>161.1</v>
      </c>
      <c r="H162" s="18">
        <f t="shared" si="24"/>
        <v>26.85</v>
      </c>
      <c r="I162" s="17">
        <v>71</v>
      </c>
      <c r="J162" s="18">
        <f t="shared" si="31"/>
        <v>29.5833333333333</v>
      </c>
      <c r="K162" s="18">
        <f t="shared" si="32"/>
        <v>56.4333333333333</v>
      </c>
    </row>
    <row r="163" spans="1:11" s="11" customFormat="1" ht="24.75" customHeight="1">
      <c r="A163" s="16">
        <v>161</v>
      </c>
      <c r="B163" s="17" t="s">
        <v>194</v>
      </c>
      <c r="C163" s="17" t="s">
        <v>215</v>
      </c>
      <c r="D163" s="17" t="s">
        <v>219</v>
      </c>
      <c r="E163" s="17">
        <v>65</v>
      </c>
      <c r="F163" s="17">
        <v>87</v>
      </c>
      <c r="G163" s="17">
        <v>152</v>
      </c>
      <c r="H163" s="18">
        <f t="shared" si="24"/>
        <v>25.3333333333333</v>
      </c>
      <c r="I163" s="17">
        <v>74</v>
      </c>
      <c r="J163" s="18">
        <f t="shared" si="31"/>
        <v>30.8333333333333</v>
      </c>
      <c r="K163" s="18">
        <f t="shared" si="32"/>
        <v>56.1666666666667</v>
      </c>
    </row>
    <row r="164" spans="1:11" s="11" customFormat="1" ht="24.75" customHeight="1">
      <c r="A164" s="16">
        <v>162</v>
      </c>
      <c r="B164" s="17" t="s">
        <v>194</v>
      </c>
      <c r="C164" s="17" t="s">
        <v>215</v>
      </c>
      <c r="D164" s="17" t="s">
        <v>220</v>
      </c>
      <c r="E164" s="17">
        <v>77.4</v>
      </c>
      <c r="F164" s="17">
        <v>77</v>
      </c>
      <c r="G164" s="17">
        <v>154.4</v>
      </c>
      <c r="H164" s="18">
        <f t="shared" si="24"/>
        <v>25.7333333333333</v>
      </c>
      <c r="I164" s="17">
        <v>73</v>
      </c>
      <c r="J164" s="18">
        <f t="shared" si="31"/>
        <v>30.4166666666667</v>
      </c>
      <c r="K164" s="18">
        <f t="shared" si="32"/>
        <v>56.15</v>
      </c>
    </row>
    <row r="165" spans="1:11" s="11" customFormat="1" ht="24.75" customHeight="1">
      <c r="A165" s="16">
        <v>163</v>
      </c>
      <c r="B165" s="17" t="s">
        <v>194</v>
      </c>
      <c r="C165" s="17" t="s">
        <v>215</v>
      </c>
      <c r="D165" s="17" t="s">
        <v>221</v>
      </c>
      <c r="E165" s="17">
        <v>83.9</v>
      </c>
      <c r="F165" s="17">
        <v>71</v>
      </c>
      <c r="G165" s="17">
        <v>154.9</v>
      </c>
      <c r="H165" s="18">
        <f t="shared" si="24"/>
        <v>25.8166666666667</v>
      </c>
      <c r="I165" s="17">
        <v>63</v>
      </c>
      <c r="J165" s="18">
        <f t="shared" si="31"/>
        <v>26.25</v>
      </c>
      <c r="K165" s="18">
        <f t="shared" si="32"/>
        <v>52.0666666666667</v>
      </c>
    </row>
    <row r="166" spans="1:11" s="11" customFormat="1" ht="24.75" customHeight="1">
      <c r="A166" s="16">
        <v>164</v>
      </c>
      <c r="B166" s="17" t="s">
        <v>194</v>
      </c>
      <c r="C166" s="17" t="s">
        <v>215</v>
      </c>
      <c r="D166" s="17" t="s">
        <v>222</v>
      </c>
      <c r="E166" s="17">
        <v>78.6</v>
      </c>
      <c r="F166" s="17">
        <v>71.5</v>
      </c>
      <c r="G166" s="17">
        <v>150.1</v>
      </c>
      <c r="H166" s="18">
        <f t="shared" si="24"/>
        <v>25.0166666666667</v>
      </c>
      <c r="I166" s="17">
        <v>63</v>
      </c>
      <c r="J166" s="18">
        <f t="shared" si="31"/>
        <v>26.25</v>
      </c>
      <c r="K166" s="18">
        <f t="shared" si="32"/>
        <v>51.2666666666667</v>
      </c>
    </row>
  </sheetData>
  <sheetProtection/>
  <mergeCells count="1">
    <mergeCell ref="A1:K1"/>
  </mergeCells>
  <conditionalFormatting sqref="D1:D65536">
    <cfRule type="expression" priority="1" dxfId="0" stopIfTrue="1">
      <formula>AND(COUNTIF($D$1:$D$65536,D1)&gt;1,NOT(ISBLANK(D1)))</formula>
    </cfRule>
  </conditionalFormatting>
  <printOptions/>
  <pageMargins left="0.7" right="0.7" top="0.75" bottom="0.39" header="0.3" footer="0.3"/>
  <pageSetup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J12" sqref="J12"/>
    </sheetView>
  </sheetViews>
  <sheetFormatPr defaultColWidth="9.00390625" defaultRowHeight="15"/>
  <cols>
    <col min="1" max="1" width="4.7109375" style="12" customWidth="1"/>
    <col min="2" max="10" width="9.00390625" style="12" customWidth="1"/>
    <col min="11" max="13" width="9.00390625" style="12" hidden="1" customWidth="1"/>
    <col min="14" max="14" width="11.7109375" style="12" customWidth="1"/>
    <col min="15" max="16384" width="9.00390625" style="12" customWidth="1"/>
  </cols>
  <sheetData>
    <row r="1" spans="1:15" s="8" customFormat="1" ht="24.75" customHeight="1">
      <c r="A1" s="13" t="s">
        <v>223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9" customFormat="1" ht="22.5" customHeight="1">
      <c r="A2" s="14" t="s">
        <v>1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5" t="s">
        <v>9</v>
      </c>
      <c r="I2" s="19"/>
      <c r="J2" s="19"/>
      <c r="K2" s="19"/>
      <c r="L2" s="19"/>
      <c r="M2" s="20"/>
      <c r="N2" s="14" t="s">
        <v>10</v>
      </c>
      <c r="O2" s="14" t="s">
        <v>11</v>
      </c>
    </row>
    <row r="3" spans="1:15" s="10" customFormat="1" ht="27" customHeight="1">
      <c r="A3" s="14"/>
      <c r="B3" s="14"/>
      <c r="C3" s="14"/>
      <c r="D3" s="14"/>
      <c r="E3" s="14"/>
      <c r="F3" s="14"/>
      <c r="G3" s="14"/>
      <c r="H3" s="14" t="s">
        <v>224</v>
      </c>
      <c r="I3" s="14" t="s">
        <v>225</v>
      </c>
      <c r="J3" s="14" t="s">
        <v>226</v>
      </c>
      <c r="K3" s="21" t="s">
        <v>227</v>
      </c>
      <c r="L3" s="21" t="s">
        <v>228</v>
      </c>
      <c r="M3" s="21" t="s">
        <v>229</v>
      </c>
      <c r="N3" s="14"/>
      <c r="O3" s="14"/>
    </row>
    <row r="4" spans="1:15" s="11" customFormat="1" ht="24.75" customHeight="1">
      <c r="A4" s="16">
        <v>1</v>
      </c>
      <c r="B4" s="17" t="s">
        <v>121</v>
      </c>
      <c r="C4" s="17" t="s">
        <v>122</v>
      </c>
      <c r="D4" s="17">
        <v>117.5</v>
      </c>
      <c r="E4" s="17">
        <v>79.5</v>
      </c>
      <c r="F4" s="17">
        <v>197</v>
      </c>
      <c r="G4" s="18">
        <f aca="true" t="shared" si="0" ref="G4:G8">F4/3*0.5</f>
        <v>32.8333333333333</v>
      </c>
      <c r="H4" s="16">
        <f aca="true" t="shared" si="1" ref="H4:H6">I4+J4</f>
        <v>95.5</v>
      </c>
      <c r="I4" s="17">
        <v>52</v>
      </c>
      <c r="J4" s="16">
        <f aca="true" t="shared" si="2" ref="J4:J6">K4+L4+M4</f>
        <v>43.5</v>
      </c>
      <c r="K4" s="17">
        <v>15.33</v>
      </c>
      <c r="L4" s="17">
        <v>13.67</v>
      </c>
      <c r="M4" s="17">
        <v>14.5</v>
      </c>
      <c r="N4" s="18">
        <f aca="true" t="shared" si="3" ref="N4:N6">H4/1.2*0.5</f>
        <v>39.7916666666667</v>
      </c>
      <c r="O4" s="18">
        <f aca="true" t="shared" si="4" ref="O4:O6">G4+N4</f>
        <v>72.625</v>
      </c>
    </row>
    <row r="5" spans="1:15" s="11" customFormat="1" ht="24.75" customHeight="1">
      <c r="A5" s="16">
        <v>2</v>
      </c>
      <c r="B5" s="17" t="s">
        <v>121</v>
      </c>
      <c r="C5" s="17" t="s">
        <v>123</v>
      </c>
      <c r="D5" s="17">
        <v>104.8</v>
      </c>
      <c r="E5" s="17">
        <v>84</v>
      </c>
      <c r="F5" s="17">
        <v>188.8</v>
      </c>
      <c r="G5" s="18">
        <f t="shared" si="0"/>
        <v>31.4666666666667</v>
      </c>
      <c r="H5" s="16">
        <f t="shared" si="1"/>
        <v>73</v>
      </c>
      <c r="I5" s="17">
        <v>35</v>
      </c>
      <c r="J5" s="16">
        <f t="shared" si="2"/>
        <v>38</v>
      </c>
      <c r="K5" s="17">
        <v>12.67</v>
      </c>
      <c r="L5" s="17">
        <v>11.33</v>
      </c>
      <c r="M5" s="17">
        <v>14</v>
      </c>
      <c r="N5" s="18">
        <f t="shared" si="3"/>
        <v>30.4166666666667</v>
      </c>
      <c r="O5" s="18">
        <f t="shared" si="4"/>
        <v>61.8833333333334</v>
      </c>
    </row>
    <row r="6" spans="1:15" s="11" customFormat="1" ht="24.75" customHeight="1">
      <c r="A6" s="16">
        <v>3</v>
      </c>
      <c r="B6" s="17" t="s">
        <v>121</v>
      </c>
      <c r="C6" s="17" t="s">
        <v>124</v>
      </c>
      <c r="D6" s="17">
        <v>80.9</v>
      </c>
      <c r="E6" s="17">
        <v>87.5</v>
      </c>
      <c r="F6" s="17">
        <v>168.4</v>
      </c>
      <c r="G6" s="18">
        <f t="shared" si="0"/>
        <v>28.0666666666667</v>
      </c>
      <c r="H6" s="16">
        <f t="shared" si="1"/>
        <v>71.84</v>
      </c>
      <c r="I6" s="17">
        <v>35</v>
      </c>
      <c r="J6" s="16">
        <f t="shared" si="2"/>
        <v>36.84</v>
      </c>
      <c r="K6" s="17">
        <v>16</v>
      </c>
      <c r="L6" s="17">
        <v>6.67</v>
      </c>
      <c r="M6" s="17">
        <v>14.17</v>
      </c>
      <c r="N6" s="18">
        <f t="shared" si="3"/>
        <v>29.9333333333333</v>
      </c>
      <c r="O6" s="18">
        <f t="shared" si="4"/>
        <v>58</v>
      </c>
    </row>
    <row r="7" spans="1:15" s="11" customFormat="1" ht="24.75" customHeight="1">
      <c r="A7" s="16">
        <v>4</v>
      </c>
      <c r="B7" s="17" t="s">
        <v>121</v>
      </c>
      <c r="C7" s="17" t="s">
        <v>125</v>
      </c>
      <c r="D7" s="17">
        <v>78.3</v>
      </c>
      <c r="E7" s="17">
        <v>84</v>
      </c>
      <c r="F7" s="17">
        <v>162.3</v>
      </c>
      <c r="G7" s="18">
        <f t="shared" si="0"/>
        <v>27.05</v>
      </c>
      <c r="H7" s="16" t="s">
        <v>23</v>
      </c>
      <c r="I7" s="16" t="s">
        <v>22</v>
      </c>
      <c r="J7" s="16" t="s">
        <v>22</v>
      </c>
      <c r="K7" s="16" t="s">
        <v>22</v>
      </c>
      <c r="L7" s="16" t="s">
        <v>22</v>
      </c>
      <c r="M7" s="16" t="s">
        <v>22</v>
      </c>
      <c r="N7" s="16" t="s">
        <v>23</v>
      </c>
      <c r="O7" s="16" t="s">
        <v>23</v>
      </c>
    </row>
    <row r="8" spans="1:15" s="11" customFormat="1" ht="24.75" customHeight="1">
      <c r="A8" s="16">
        <v>5</v>
      </c>
      <c r="B8" s="17" t="s">
        <v>121</v>
      </c>
      <c r="C8" s="17" t="s">
        <v>126</v>
      </c>
      <c r="D8" s="17">
        <v>81</v>
      </c>
      <c r="E8" s="17">
        <v>73</v>
      </c>
      <c r="F8" s="17">
        <v>154</v>
      </c>
      <c r="G8" s="18">
        <f t="shared" si="0"/>
        <v>25.6666666666667</v>
      </c>
      <c r="H8" s="16" t="s">
        <v>23</v>
      </c>
      <c r="I8" s="16" t="s">
        <v>22</v>
      </c>
      <c r="J8" s="16" t="s">
        <v>22</v>
      </c>
      <c r="K8" s="16" t="s">
        <v>22</v>
      </c>
      <c r="L8" s="16" t="s">
        <v>22</v>
      </c>
      <c r="M8" s="16" t="s">
        <v>22</v>
      </c>
      <c r="N8" s="16" t="s">
        <v>23</v>
      </c>
      <c r="O8" s="16" t="s">
        <v>23</v>
      </c>
    </row>
  </sheetData>
  <sheetProtection/>
  <mergeCells count="11">
    <mergeCell ref="A1:O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5.00390625" style="1" customWidth="1"/>
    <col min="2" max="2" width="8.57421875" style="1" customWidth="1"/>
    <col min="3" max="3" width="8.421875" style="1" customWidth="1"/>
    <col min="4" max="4" width="8.57421875" style="1" customWidth="1"/>
    <col min="5" max="5" width="9.57421875" style="1" customWidth="1"/>
    <col min="6" max="7" width="9.00390625" style="1" customWidth="1"/>
    <col min="8" max="8" width="10.7109375" style="1" customWidth="1"/>
    <col min="9" max="9" width="7.421875" style="1" customWidth="1"/>
    <col min="10" max="10" width="6.57421875" style="1" customWidth="1"/>
    <col min="11" max="16384" width="9.00390625" style="1" customWidth="1"/>
  </cols>
  <sheetData>
    <row r="1" spans="1:10" s="1" customFormat="1" ht="51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8">
      <c r="A2" s="3" t="s">
        <v>1</v>
      </c>
      <c r="B2" s="3" t="s">
        <v>3</v>
      </c>
      <c r="C2" s="3" t="s">
        <v>4</v>
      </c>
      <c r="D2" s="3" t="s">
        <v>231</v>
      </c>
      <c r="E2" s="3" t="s">
        <v>232</v>
      </c>
      <c r="F2" s="3" t="s">
        <v>233</v>
      </c>
      <c r="G2" s="3" t="s">
        <v>9</v>
      </c>
      <c r="H2" s="3" t="s">
        <v>234</v>
      </c>
      <c r="I2" s="3" t="s">
        <v>235</v>
      </c>
      <c r="J2" s="3" t="s">
        <v>236</v>
      </c>
    </row>
    <row r="3" spans="1:10" ht="30" customHeight="1">
      <c r="A3" s="4">
        <v>1</v>
      </c>
      <c r="B3" s="3" t="s">
        <v>237</v>
      </c>
      <c r="C3" s="3" t="s">
        <v>238</v>
      </c>
      <c r="D3" s="3">
        <v>186.9</v>
      </c>
      <c r="E3" s="3">
        <f aca="true" t="shared" si="0" ref="E3:E8">D3/2/1.5*0.5</f>
        <v>31.15</v>
      </c>
      <c r="F3" s="3" t="s">
        <v>239</v>
      </c>
      <c r="G3" s="5">
        <v>103.71</v>
      </c>
      <c r="H3" s="3">
        <v>43.21</v>
      </c>
      <c r="I3" s="5">
        <f aca="true" t="shared" si="1" ref="I3:I10">E3+H3</f>
        <v>74.36</v>
      </c>
      <c r="J3" s="7"/>
    </row>
    <row r="4" spans="1:10" ht="30" customHeight="1">
      <c r="A4" s="4">
        <v>2</v>
      </c>
      <c r="B4" s="3" t="s">
        <v>237</v>
      </c>
      <c r="C4" s="3" t="s">
        <v>240</v>
      </c>
      <c r="D4" s="3">
        <v>155.1</v>
      </c>
      <c r="E4" s="3">
        <f t="shared" si="0"/>
        <v>25.85</v>
      </c>
      <c r="F4" s="3" t="s">
        <v>241</v>
      </c>
      <c r="G4" s="3">
        <v>95.14</v>
      </c>
      <c r="H4" s="3">
        <v>39.64</v>
      </c>
      <c r="I4" s="5">
        <f t="shared" si="1"/>
        <v>65.49</v>
      </c>
      <c r="J4" s="7"/>
    </row>
    <row r="5" spans="1:10" ht="30" customHeight="1">
      <c r="A5" s="4">
        <v>3</v>
      </c>
      <c r="B5" s="3" t="s">
        <v>237</v>
      </c>
      <c r="C5" s="3" t="s">
        <v>242</v>
      </c>
      <c r="D5" s="3">
        <v>160.2</v>
      </c>
      <c r="E5" s="3">
        <f t="shared" si="0"/>
        <v>26.7</v>
      </c>
      <c r="F5" s="3" t="s">
        <v>243</v>
      </c>
      <c r="G5" s="5">
        <v>92.71</v>
      </c>
      <c r="H5" s="3">
        <v>38.63</v>
      </c>
      <c r="I5" s="5">
        <f t="shared" si="1"/>
        <v>65.33</v>
      </c>
      <c r="J5" s="7"/>
    </row>
    <row r="6" spans="1:10" ht="30" customHeight="1">
      <c r="A6" s="4">
        <v>4</v>
      </c>
      <c r="B6" s="3" t="s">
        <v>237</v>
      </c>
      <c r="C6" s="3" t="s">
        <v>244</v>
      </c>
      <c r="D6" s="3">
        <v>160.2</v>
      </c>
      <c r="E6" s="3">
        <f t="shared" si="0"/>
        <v>26.7</v>
      </c>
      <c r="F6" s="3" t="s">
        <v>245</v>
      </c>
      <c r="G6" s="3">
        <v>89.71</v>
      </c>
      <c r="H6" s="3">
        <v>37.38</v>
      </c>
      <c r="I6" s="5">
        <f t="shared" si="1"/>
        <v>64.08</v>
      </c>
      <c r="J6" s="7"/>
    </row>
    <row r="7" spans="1:10" ht="30" customHeight="1">
      <c r="A7" s="4">
        <v>5</v>
      </c>
      <c r="B7" s="3" t="s">
        <v>237</v>
      </c>
      <c r="C7" s="3" t="s">
        <v>246</v>
      </c>
      <c r="D7" s="3">
        <v>167.4</v>
      </c>
      <c r="E7" s="3">
        <f t="shared" si="0"/>
        <v>27.9</v>
      </c>
      <c r="F7" s="3" t="s">
        <v>247</v>
      </c>
      <c r="G7" s="3">
        <v>75.57</v>
      </c>
      <c r="H7" s="3">
        <v>31.49</v>
      </c>
      <c r="I7" s="5">
        <f t="shared" si="1"/>
        <v>59.39</v>
      </c>
      <c r="J7" s="7"/>
    </row>
    <row r="8" spans="1:10" s="1" customFormat="1" ht="30" customHeight="1">
      <c r="A8" s="4">
        <v>6</v>
      </c>
      <c r="B8" s="3" t="s">
        <v>248</v>
      </c>
      <c r="C8" s="3" t="s">
        <v>249</v>
      </c>
      <c r="D8" s="3">
        <v>197.1</v>
      </c>
      <c r="E8" s="3">
        <f t="shared" si="0"/>
        <v>32.85</v>
      </c>
      <c r="F8" s="3" t="s">
        <v>250</v>
      </c>
      <c r="G8" s="5">
        <v>97</v>
      </c>
      <c r="H8" s="3">
        <v>40.42</v>
      </c>
      <c r="I8" s="5">
        <f t="shared" si="1"/>
        <v>73.27</v>
      </c>
      <c r="J8" s="7"/>
    </row>
    <row r="9" spans="1:10" s="1" customFormat="1" ht="30" customHeight="1">
      <c r="A9" s="4">
        <v>7</v>
      </c>
      <c r="B9" s="3" t="s">
        <v>248</v>
      </c>
      <c r="C9" s="3" t="s">
        <v>251</v>
      </c>
      <c r="D9" s="3">
        <v>190.3</v>
      </c>
      <c r="E9" s="3">
        <v>31.72</v>
      </c>
      <c r="F9" s="3" t="s">
        <v>252</v>
      </c>
      <c r="G9" s="5">
        <v>90</v>
      </c>
      <c r="H9" s="3">
        <f>G9/1.2*0.5</f>
        <v>37.5</v>
      </c>
      <c r="I9" s="5">
        <f t="shared" si="1"/>
        <v>69.22</v>
      </c>
      <c r="J9" s="7"/>
    </row>
    <row r="10" spans="1:10" s="1" customFormat="1" ht="30" customHeight="1">
      <c r="A10" s="4">
        <v>8</v>
      </c>
      <c r="B10" s="3" t="s">
        <v>248</v>
      </c>
      <c r="C10" s="3" t="s">
        <v>253</v>
      </c>
      <c r="D10" s="3">
        <v>197.8</v>
      </c>
      <c r="E10" s="3">
        <v>32.97</v>
      </c>
      <c r="F10" s="3" t="s">
        <v>254</v>
      </c>
      <c r="G10" s="5">
        <v>78.14</v>
      </c>
      <c r="H10" s="3">
        <v>32.56</v>
      </c>
      <c r="I10" s="5">
        <f t="shared" si="1"/>
        <v>65.53</v>
      </c>
      <c r="J10" s="7"/>
    </row>
    <row r="11" spans="1:10" s="1" customFormat="1" ht="30" customHeight="1">
      <c r="A11" s="4">
        <v>9</v>
      </c>
      <c r="B11" s="3" t="s">
        <v>248</v>
      </c>
      <c r="C11" s="3" t="s">
        <v>255</v>
      </c>
      <c r="D11" s="3">
        <v>193</v>
      </c>
      <c r="E11" s="3">
        <v>32.17</v>
      </c>
      <c r="F11" s="3" t="s">
        <v>22</v>
      </c>
      <c r="G11" s="5" t="s">
        <v>23</v>
      </c>
      <c r="H11" s="3" t="s">
        <v>23</v>
      </c>
      <c r="I11" s="5" t="s">
        <v>23</v>
      </c>
      <c r="J11" s="7"/>
    </row>
    <row r="12" spans="1:10" ht="30" customHeight="1">
      <c r="A12" s="4">
        <v>10</v>
      </c>
      <c r="B12" s="3" t="s">
        <v>256</v>
      </c>
      <c r="C12" s="3" t="s">
        <v>257</v>
      </c>
      <c r="D12" s="3">
        <v>214</v>
      </c>
      <c r="E12" s="3">
        <v>35.67</v>
      </c>
      <c r="F12" s="3" t="s">
        <v>258</v>
      </c>
      <c r="G12" s="3">
        <v>97.29</v>
      </c>
      <c r="H12" s="3">
        <v>40.54</v>
      </c>
      <c r="I12" s="5">
        <f aca="true" t="shared" si="2" ref="I12:I16">E12+H12</f>
        <v>76.21</v>
      </c>
      <c r="J12" s="7"/>
    </row>
    <row r="13" spans="1:10" ht="30" customHeight="1">
      <c r="A13" s="4">
        <v>11</v>
      </c>
      <c r="B13" s="3" t="s">
        <v>256</v>
      </c>
      <c r="C13" s="3" t="s">
        <v>259</v>
      </c>
      <c r="D13" s="3">
        <v>214.5</v>
      </c>
      <c r="E13" s="3">
        <f aca="true" t="shared" si="3" ref="E13:E18">D13/2/1.5*0.5</f>
        <v>35.75</v>
      </c>
      <c r="F13" s="3" t="s">
        <v>260</v>
      </c>
      <c r="G13" s="3">
        <v>78.86</v>
      </c>
      <c r="H13" s="3">
        <v>32.86</v>
      </c>
      <c r="I13" s="5">
        <f t="shared" si="2"/>
        <v>68.61</v>
      </c>
      <c r="J13" s="7"/>
    </row>
    <row r="14" spans="1:10" s="1" customFormat="1" ht="30" customHeight="1">
      <c r="A14" s="4">
        <v>12</v>
      </c>
      <c r="B14" s="3" t="s">
        <v>261</v>
      </c>
      <c r="C14" s="3" t="s">
        <v>262</v>
      </c>
      <c r="D14" s="3">
        <v>201.5</v>
      </c>
      <c r="E14" s="3">
        <v>33.58</v>
      </c>
      <c r="F14" s="3" t="s">
        <v>263</v>
      </c>
      <c r="G14" s="3">
        <v>96.43</v>
      </c>
      <c r="H14" s="3">
        <v>40.18</v>
      </c>
      <c r="I14" s="5">
        <f t="shared" si="2"/>
        <v>73.76</v>
      </c>
      <c r="J14" s="7"/>
    </row>
    <row r="15" spans="1:10" s="1" customFormat="1" ht="30" customHeight="1">
      <c r="A15" s="4">
        <v>13</v>
      </c>
      <c r="B15" s="3" t="s">
        <v>261</v>
      </c>
      <c r="C15" s="3" t="s">
        <v>264</v>
      </c>
      <c r="D15" s="3">
        <v>206.5</v>
      </c>
      <c r="E15" s="3">
        <v>34.42</v>
      </c>
      <c r="F15" s="3" t="s">
        <v>265</v>
      </c>
      <c r="G15" s="3">
        <v>89.14</v>
      </c>
      <c r="H15" s="3">
        <v>37.14</v>
      </c>
      <c r="I15" s="5">
        <f t="shared" si="2"/>
        <v>71.56</v>
      </c>
      <c r="J15" s="7"/>
    </row>
    <row r="16" spans="1:10" s="1" customFormat="1" ht="30" customHeight="1">
      <c r="A16" s="4">
        <v>14</v>
      </c>
      <c r="B16" s="3" t="s">
        <v>261</v>
      </c>
      <c r="C16" s="3" t="s">
        <v>266</v>
      </c>
      <c r="D16" s="3">
        <v>193.5</v>
      </c>
      <c r="E16" s="3">
        <f t="shared" si="3"/>
        <v>32.25</v>
      </c>
      <c r="F16" s="3" t="s">
        <v>267</v>
      </c>
      <c r="G16" s="3">
        <v>93.14</v>
      </c>
      <c r="H16" s="3">
        <v>38.81</v>
      </c>
      <c r="I16" s="5">
        <f t="shared" si="2"/>
        <v>71.06</v>
      </c>
      <c r="J16" s="7"/>
    </row>
    <row r="17" spans="1:10" s="1" customFormat="1" ht="30" customHeight="1">
      <c r="A17" s="4">
        <v>15</v>
      </c>
      <c r="B17" s="3" t="s">
        <v>261</v>
      </c>
      <c r="C17" s="3" t="s">
        <v>268</v>
      </c>
      <c r="D17" s="3">
        <v>199.5</v>
      </c>
      <c r="E17" s="3">
        <f t="shared" si="3"/>
        <v>33.25</v>
      </c>
      <c r="F17" s="3" t="s">
        <v>22</v>
      </c>
      <c r="G17" s="3" t="s">
        <v>23</v>
      </c>
      <c r="H17" s="3" t="s">
        <v>23</v>
      </c>
      <c r="I17" s="5" t="s">
        <v>23</v>
      </c>
      <c r="J17" s="7"/>
    </row>
    <row r="18" spans="1:10" s="1" customFormat="1" ht="30" customHeight="1">
      <c r="A18" s="4">
        <v>16</v>
      </c>
      <c r="B18" s="3" t="s">
        <v>269</v>
      </c>
      <c r="C18" s="3" t="s">
        <v>270</v>
      </c>
      <c r="D18" s="3">
        <v>213</v>
      </c>
      <c r="E18" s="3">
        <f t="shared" si="3"/>
        <v>35.5</v>
      </c>
      <c r="F18" s="6" t="s">
        <v>271</v>
      </c>
      <c r="G18" s="6">
        <v>92.57</v>
      </c>
      <c r="H18" s="3">
        <v>38.57</v>
      </c>
      <c r="I18" s="5">
        <f aca="true" t="shared" si="4" ref="I18:I20">E18+H18</f>
        <v>74.07</v>
      </c>
      <c r="J18" s="7"/>
    </row>
    <row r="19" spans="1:10" s="1" customFormat="1" ht="30" customHeight="1">
      <c r="A19" s="4">
        <v>17</v>
      </c>
      <c r="B19" s="3" t="s">
        <v>269</v>
      </c>
      <c r="C19" s="3" t="s">
        <v>272</v>
      </c>
      <c r="D19" s="3">
        <v>210.5</v>
      </c>
      <c r="E19" s="3">
        <v>35.08</v>
      </c>
      <c r="F19" s="6" t="s">
        <v>273</v>
      </c>
      <c r="G19" s="6">
        <v>90.86</v>
      </c>
      <c r="H19" s="3">
        <v>37.86</v>
      </c>
      <c r="I19" s="5">
        <f t="shared" si="4"/>
        <v>72.94</v>
      </c>
      <c r="J19" s="7"/>
    </row>
    <row r="20" spans="1:10" s="1" customFormat="1" ht="30" customHeight="1">
      <c r="A20" s="4">
        <v>18</v>
      </c>
      <c r="B20" s="3" t="s">
        <v>269</v>
      </c>
      <c r="C20" s="3" t="s">
        <v>274</v>
      </c>
      <c r="D20" s="3">
        <v>191.5</v>
      </c>
      <c r="E20" s="3">
        <v>31.92</v>
      </c>
      <c r="F20" s="6" t="s">
        <v>275</v>
      </c>
      <c r="G20" s="6">
        <v>91.29</v>
      </c>
      <c r="H20" s="3">
        <v>38.04</v>
      </c>
      <c r="I20" s="5">
        <f t="shared" si="4"/>
        <v>69.96</v>
      </c>
      <c r="J20" s="7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xbany</cp:lastModifiedBy>
  <dcterms:created xsi:type="dcterms:W3CDTF">2018-09-05T00:51:00Z</dcterms:created>
  <dcterms:modified xsi:type="dcterms:W3CDTF">2018-09-06T02:23:47Z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