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3740"/>
  </bookViews>
  <sheets>
    <sheet name="专业测试入围人员名单" sheetId="1" r:id="rId1"/>
  </sheets>
  <definedNames>
    <definedName name="_xlnm._FilterDatabase" localSheetId="0" hidden="1">专业测试入围人员名单!$D$1:$D$20</definedName>
    <definedName name="_xlnm.Print_Area" localSheetId="0">专业测试入围人员名单!$A$1:$M$27</definedName>
    <definedName name="_xlnm.Print_Titles" localSheetId="0">专业测试入围人员名单!$2:$3</definedName>
  </definedNames>
  <calcPr calcId="125725"/>
</workbook>
</file>

<file path=xl/calcChain.xml><?xml version="1.0" encoding="utf-8"?>
<calcChain xmlns="http://schemas.openxmlformats.org/spreadsheetml/2006/main">
  <c r="J4" i="1"/>
  <c r="J19"/>
  <c r="J18"/>
  <c r="J17"/>
  <c r="J16"/>
  <c r="J15"/>
  <c r="J13"/>
  <c r="J12"/>
  <c r="J11"/>
  <c r="J10"/>
  <c r="J9"/>
  <c r="J8"/>
  <c r="J7"/>
  <c r="J6"/>
  <c r="J5"/>
  <c r="J14"/>
</calcChain>
</file>

<file path=xl/sharedStrings.xml><?xml version="1.0" encoding="utf-8"?>
<sst xmlns="http://schemas.openxmlformats.org/spreadsheetml/2006/main" count="63" uniqueCount="61">
  <si>
    <t>岗位代码</t>
  </si>
  <si>
    <t>聘用
人数</t>
  </si>
  <si>
    <t>准考证号</t>
  </si>
  <si>
    <t>姓名</t>
  </si>
  <si>
    <t>统考笔试成绩</t>
  </si>
  <si>
    <t>专业测试成绩</t>
  </si>
  <si>
    <t>合成    总分</t>
  </si>
  <si>
    <t>成绩
排序</t>
  </si>
  <si>
    <t>是否进入体检考察</t>
  </si>
  <si>
    <t>备注</t>
  </si>
  <si>
    <t>专业笔试/技能测试成绩</t>
  </si>
  <si>
    <t>结构化面试/无领导小组讨论</t>
  </si>
  <si>
    <t>说明：</t>
  </si>
  <si>
    <t>安徽省图书馆2018年公开招聘工作人员考试最终成绩及进入体检考察人员名单</t>
    <phoneticPr fontId="8" type="noConversion"/>
  </si>
  <si>
    <t>3000479</t>
    <phoneticPr fontId="8" type="noConversion"/>
  </si>
  <si>
    <t>职业成绩</t>
    <phoneticPr fontId="8" type="noConversion"/>
  </si>
  <si>
    <t>综合成绩</t>
    <phoneticPr fontId="8" type="noConversion"/>
  </si>
  <si>
    <t>专业成绩</t>
    <phoneticPr fontId="8" type="noConversion"/>
  </si>
  <si>
    <t>李金鑫</t>
  </si>
  <si>
    <t>汪一诺</t>
  </si>
  <si>
    <t>蒋北晴</t>
  </si>
  <si>
    <t>张泽华</t>
  </si>
  <si>
    <t>李亚卉</t>
  </si>
  <si>
    <t>张云鹏</t>
  </si>
  <si>
    <t>徐旭秀</t>
  </si>
  <si>
    <t>李春雷</t>
  </si>
  <si>
    <t>李雨霖</t>
  </si>
  <si>
    <t>吴文建</t>
  </si>
  <si>
    <t>213430092627</t>
    <phoneticPr fontId="8" type="noConversion"/>
  </si>
  <si>
    <t>3、上述成绩均以百分制计算，计算时保留到小数点后两位，小数点后第三位四舍五入。</t>
    <phoneticPr fontId="8" type="noConversion"/>
  </si>
  <si>
    <t>4、根据招聘方案：各岗位从高分到低分，按 1:1比例等额确定进入体检考察人员。</t>
    <phoneticPr fontId="8" type="noConversion"/>
  </si>
  <si>
    <t>1、3000479、3000481岗位：考试最终成绩按笔试成绩占50%、专业测试成绩占50%合成确定。计算公式：（《职业能力倾向测试》成绩+《</t>
    <phoneticPr fontId="8" type="noConversion"/>
  </si>
  <si>
    <t>综合应用能力》成绩/2/1.5*0.5+专业测试成绩*0.5）</t>
    <phoneticPr fontId="8" type="noConversion"/>
  </si>
  <si>
    <t>2、3000480岗位：考试最终成绩按笔试成绩占60%、专业测试成绩占40%合成确定。计算公式：（《职业能力倾向测试》成绩+《综合应用能</t>
    <phoneticPr fontId="8" type="noConversion"/>
  </si>
  <si>
    <t>力》成绩+专业科目成绩）/3/1.5*0.6+专业测试成绩*0.4</t>
    <phoneticPr fontId="8" type="noConversion"/>
  </si>
  <si>
    <t>是</t>
    <phoneticPr fontId="8" type="noConversion"/>
  </si>
  <si>
    <t>213430061316</t>
    <phoneticPr fontId="8" type="noConversion"/>
  </si>
  <si>
    <t>陈  楠</t>
  </si>
  <si>
    <t>213430061518</t>
    <phoneticPr fontId="8" type="noConversion"/>
  </si>
  <si>
    <t>郑  州</t>
  </si>
  <si>
    <t>213430012906</t>
    <phoneticPr fontId="8" type="noConversion"/>
  </si>
  <si>
    <t>213430013206</t>
    <phoneticPr fontId="8" type="noConversion"/>
  </si>
  <si>
    <t>213430105114</t>
    <phoneticPr fontId="8" type="noConversion"/>
  </si>
  <si>
    <t>余  含</t>
  </si>
  <si>
    <t>213430104225</t>
    <phoneticPr fontId="8" type="noConversion"/>
  </si>
  <si>
    <t>213430103408</t>
    <phoneticPr fontId="8" type="noConversion"/>
  </si>
  <si>
    <t>吴  林</t>
  </si>
  <si>
    <t>213430013315</t>
    <phoneticPr fontId="8" type="noConversion"/>
  </si>
  <si>
    <t>吴  莉</t>
  </si>
  <si>
    <t>缺考</t>
    <phoneticPr fontId="8" type="noConversion"/>
  </si>
  <si>
    <t>213430095118</t>
    <phoneticPr fontId="8" type="noConversion"/>
  </si>
  <si>
    <t>黄  璜</t>
  </si>
  <si>
    <t>313430053602</t>
    <phoneticPr fontId="8" type="noConversion"/>
  </si>
  <si>
    <t>是</t>
    <phoneticPr fontId="8" type="noConversion"/>
  </si>
  <si>
    <t>213430012423</t>
    <phoneticPr fontId="8" type="noConversion"/>
  </si>
  <si>
    <t>是</t>
    <phoneticPr fontId="8" type="noConversion"/>
  </si>
  <si>
    <t>213430012827</t>
    <phoneticPr fontId="8" type="noConversion"/>
  </si>
  <si>
    <t>213430105002</t>
    <phoneticPr fontId="8" type="noConversion"/>
  </si>
  <si>
    <t>213430010827</t>
    <phoneticPr fontId="8" type="noConversion"/>
  </si>
  <si>
    <t>213430104021</t>
    <phoneticPr fontId="8" type="noConversion"/>
  </si>
  <si>
    <t>缺考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</si>
</sst>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4">
    <font>
      <sz val="12"/>
      <name val="宋体"/>
      <charset val="134"/>
    </font>
    <font>
      <sz val="12"/>
      <name val="仿宋_GB2312"/>
      <charset val="134"/>
    </font>
    <font>
      <sz val="12"/>
      <name val="Times New Roman"/>
      <family val="1"/>
    </font>
    <font>
      <sz val="16"/>
      <name val="方正小标宋简体"/>
      <charset val="134"/>
    </font>
    <font>
      <sz val="12"/>
      <name val="黑体"/>
      <charset val="134"/>
    </font>
    <font>
      <sz val="10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2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wrapText="1"/>
    </xf>
    <xf numFmtId="0" fontId="10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9" fillId="0" borderId="7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wrapText="1"/>
    </xf>
    <xf numFmtId="177" fontId="9" fillId="3" borderId="7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76" fontId="9" fillId="3" borderId="7" xfId="0" applyNumberFormat="1" applyFont="1" applyFill="1" applyBorder="1" applyAlignment="1">
      <alignment horizontal="center" vertical="center"/>
    </xf>
    <xf numFmtId="49" fontId="13" fillId="3" borderId="7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I4" sqref="I4"/>
    </sheetView>
  </sheetViews>
  <sheetFormatPr defaultColWidth="9" defaultRowHeight="15.75" customHeight="1"/>
  <cols>
    <col min="1" max="1" width="9" style="1" customWidth="1"/>
    <col min="2" max="2" width="6.375" style="1" customWidth="1"/>
    <col min="3" max="3" width="14.25" style="1" customWidth="1"/>
    <col min="4" max="4" width="9.25" style="2" customWidth="1"/>
    <col min="5" max="5" width="9.25" style="3" customWidth="1"/>
    <col min="6" max="6" width="9.75" style="3" customWidth="1"/>
    <col min="7" max="7" width="8.625" style="3" customWidth="1"/>
    <col min="8" max="8" width="10.875" style="3" customWidth="1"/>
    <col min="9" max="9" width="14.125" style="3" customWidth="1"/>
    <col min="10" max="10" width="9.875" style="4" customWidth="1"/>
    <col min="11" max="11" width="7.375" style="5" customWidth="1"/>
    <col min="12" max="12" width="5.625" style="3" customWidth="1"/>
    <col min="13" max="13" width="7" style="3" customWidth="1"/>
    <col min="14" max="16384" width="9" style="3"/>
  </cols>
  <sheetData>
    <row r="1" spans="1:14" ht="37.5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ht="26.25" customHeight="1">
      <c r="A2" s="32" t="s">
        <v>0</v>
      </c>
      <c r="B2" s="36" t="s">
        <v>1</v>
      </c>
      <c r="C2" s="36" t="s">
        <v>2</v>
      </c>
      <c r="D2" s="32" t="s">
        <v>3</v>
      </c>
      <c r="E2" s="40" t="s">
        <v>4</v>
      </c>
      <c r="F2" s="41"/>
      <c r="G2" s="42"/>
      <c r="H2" s="43" t="s">
        <v>5</v>
      </c>
      <c r="I2" s="44"/>
      <c r="J2" s="36" t="s">
        <v>6</v>
      </c>
      <c r="K2" s="49" t="s">
        <v>7</v>
      </c>
      <c r="L2" s="45" t="s">
        <v>8</v>
      </c>
      <c r="M2" s="45" t="s">
        <v>9</v>
      </c>
    </row>
    <row r="3" spans="1:14" ht="36.75" customHeight="1">
      <c r="A3" s="33"/>
      <c r="B3" s="37"/>
      <c r="C3" s="47"/>
      <c r="D3" s="48"/>
      <c r="E3" s="6" t="s">
        <v>15</v>
      </c>
      <c r="F3" s="6" t="s">
        <v>16</v>
      </c>
      <c r="G3" s="6" t="s">
        <v>17</v>
      </c>
      <c r="H3" s="11" t="s">
        <v>10</v>
      </c>
      <c r="I3" s="11" t="s">
        <v>11</v>
      </c>
      <c r="J3" s="47"/>
      <c r="K3" s="50"/>
      <c r="L3" s="46"/>
      <c r="M3" s="46"/>
    </row>
    <row r="4" spans="1:14" ht="15.75" customHeight="1">
      <c r="A4" s="34" t="s">
        <v>14</v>
      </c>
      <c r="B4" s="38">
        <v>2</v>
      </c>
      <c r="C4" s="24" t="s">
        <v>28</v>
      </c>
      <c r="D4" s="25" t="s">
        <v>20</v>
      </c>
      <c r="E4" s="25">
        <v>108</v>
      </c>
      <c r="F4" s="25">
        <v>107.5</v>
      </c>
      <c r="G4" s="25">
        <v>0</v>
      </c>
      <c r="H4" s="15"/>
      <c r="I4" s="16">
        <v>82.8</v>
      </c>
      <c r="J4" s="17">
        <f>(E4+F4)/2/1.5*0.5+I4*0.5</f>
        <v>77.316666666666663</v>
      </c>
      <c r="K4" s="18">
        <v>1</v>
      </c>
      <c r="L4" s="14" t="s">
        <v>35</v>
      </c>
      <c r="M4" s="19"/>
      <c r="N4" s="7"/>
    </row>
    <row r="5" spans="1:14" ht="15.75" customHeight="1">
      <c r="A5" s="34"/>
      <c r="B5" s="38"/>
      <c r="C5" s="24" t="s">
        <v>36</v>
      </c>
      <c r="D5" s="25" t="s">
        <v>37</v>
      </c>
      <c r="E5" s="25">
        <v>113.5</v>
      </c>
      <c r="F5" s="25">
        <v>110.5</v>
      </c>
      <c r="G5" s="25">
        <v>0</v>
      </c>
      <c r="H5" s="15"/>
      <c r="I5" s="15">
        <v>79.2</v>
      </c>
      <c r="J5" s="17">
        <f t="shared" ref="J5:J11" si="0">(E5+F5)/2/1.5*0.5+I5*0.5</f>
        <v>76.933333333333337</v>
      </c>
      <c r="K5" s="18">
        <v>2</v>
      </c>
      <c r="L5" s="14" t="s">
        <v>35</v>
      </c>
      <c r="M5" s="19"/>
      <c r="N5" s="7"/>
    </row>
    <row r="6" spans="1:14" s="13" customFormat="1" ht="15.75" customHeight="1">
      <c r="A6" s="34"/>
      <c r="B6" s="38"/>
      <c r="C6" s="26" t="s">
        <v>38</v>
      </c>
      <c r="D6" s="27" t="s">
        <v>39</v>
      </c>
      <c r="E6" s="27">
        <v>110</v>
      </c>
      <c r="F6" s="27">
        <v>108</v>
      </c>
      <c r="G6" s="27">
        <v>0</v>
      </c>
      <c r="H6" s="8"/>
      <c r="I6" s="9">
        <v>80</v>
      </c>
      <c r="J6" s="20">
        <f t="shared" si="0"/>
        <v>76.333333333333343</v>
      </c>
      <c r="K6" s="18">
        <v>3</v>
      </c>
      <c r="L6" s="15"/>
      <c r="M6" s="21"/>
      <c r="N6" s="12"/>
    </row>
    <row r="7" spans="1:14" ht="15.75" customHeight="1">
      <c r="A7" s="34"/>
      <c r="B7" s="38"/>
      <c r="C7" s="26" t="s">
        <v>40</v>
      </c>
      <c r="D7" s="27" t="s">
        <v>19</v>
      </c>
      <c r="E7" s="27">
        <v>117</v>
      </c>
      <c r="F7" s="27">
        <v>104.5</v>
      </c>
      <c r="G7" s="27">
        <v>0</v>
      </c>
      <c r="H7" s="8"/>
      <c r="I7" s="9">
        <v>78.8</v>
      </c>
      <c r="J7" s="20">
        <f t="shared" si="0"/>
        <v>76.316666666666663</v>
      </c>
      <c r="K7" s="18">
        <v>4</v>
      </c>
      <c r="L7" s="14"/>
      <c r="M7" s="19"/>
      <c r="N7" s="7"/>
    </row>
    <row r="8" spans="1:14" ht="15.75" customHeight="1">
      <c r="A8" s="34"/>
      <c r="B8" s="38"/>
      <c r="C8" s="26" t="s">
        <v>41</v>
      </c>
      <c r="D8" s="27" t="s">
        <v>18</v>
      </c>
      <c r="E8" s="27">
        <v>115</v>
      </c>
      <c r="F8" s="27">
        <v>109.5</v>
      </c>
      <c r="G8" s="27">
        <v>0</v>
      </c>
      <c r="H8" s="8"/>
      <c r="I8" s="8">
        <v>77.2</v>
      </c>
      <c r="J8" s="20">
        <f t="shared" si="0"/>
        <v>76.016666666666666</v>
      </c>
      <c r="K8" s="18">
        <v>5</v>
      </c>
      <c r="L8" s="14"/>
      <c r="M8" s="19"/>
      <c r="N8" s="7"/>
    </row>
    <row r="9" spans="1:14" ht="15.75" customHeight="1">
      <c r="A9" s="34"/>
      <c r="B9" s="38"/>
      <c r="C9" s="26" t="s">
        <v>42</v>
      </c>
      <c r="D9" s="27" t="s">
        <v>43</v>
      </c>
      <c r="E9" s="27">
        <v>99</v>
      </c>
      <c r="F9" s="27">
        <v>119.5</v>
      </c>
      <c r="G9" s="27">
        <v>0</v>
      </c>
      <c r="H9" s="8"/>
      <c r="I9" s="9">
        <v>77.2</v>
      </c>
      <c r="J9" s="20">
        <f t="shared" si="0"/>
        <v>75.016666666666666</v>
      </c>
      <c r="K9" s="18">
        <v>6</v>
      </c>
      <c r="L9" s="14"/>
      <c r="M9" s="19"/>
      <c r="N9" s="7"/>
    </row>
    <row r="10" spans="1:14" ht="15.75" customHeight="1">
      <c r="A10" s="34"/>
      <c r="B10" s="38"/>
      <c r="C10" s="26" t="s">
        <v>44</v>
      </c>
      <c r="D10" s="27" t="s">
        <v>21</v>
      </c>
      <c r="E10" s="27">
        <v>105.5</v>
      </c>
      <c r="F10" s="27">
        <v>109.5</v>
      </c>
      <c r="G10" s="27">
        <v>0</v>
      </c>
      <c r="H10" s="8"/>
      <c r="I10" s="9">
        <v>74.8</v>
      </c>
      <c r="J10" s="20">
        <f t="shared" si="0"/>
        <v>73.233333333333334</v>
      </c>
      <c r="K10" s="18">
        <v>7</v>
      </c>
      <c r="L10" s="14"/>
      <c r="M10" s="19"/>
      <c r="N10" s="7"/>
    </row>
    <row r="11" spans="1:14" ht="15.75" customHeight="1">
      <c r="A11" s="34"/>
      <c r="B11" s="38"/>
      <c r="C11" s="26" t="s">
        <v>45</v>
      </c>
      <c r="D11" s="27" t="s">
        <v>46</v>
      </c>
      <c r="E11" s="27">
        <v>120.5</v>
      </c>
      <c r="F11" s="27">
        <v>96.5</v>
      </c>
      <c r="G11" s="27">
        <v>0</v>
      </c>
      <c r="H11" s="8"/>
      <c r="I11" s="9">
        <v>73.8</v>
      </c>
      <c r="J11" s="20">
        <f t="shared" si="0"/>
        <v>73.066666666666663</v>
      </c>
      <c r="K11" s="18">
        <v>8</v>
      </c>
      <c r="L11" s="14"/>
      <c r="M11" s="19"/>
      <c r="N11" s="7"/>
    </row>
    <row r="12" spans="1:14" s="13" customFormat="1" ht="15.75" customHeight="1">
      <c r="A12" s="34"/>
      <c r="B12" s="38"/>
      <c r="C12" s="26" t="s">
        <v>47</v>
      </c>
      <c r="D12" s="27" t="s">
        <v>48</v>
      </c>
      <c r="E12" s="27">
        <v>117</v>
      </c>
      <c r="F12" s="27">
        <v>109</v>
      </c>
      <c r="G12" s="27">
        <v>0</v>
      </c>
      <c r="H12" s="8"/>
      <c r="I12" s="8" t="s">
        <v>49</v>
      </c>
      <c r="J12" s="20">
        <f>(E12+F12)/2/1.5*0.5</f>
        <v>37.666666666666664</v>
      </c>
      <c r="K12" s="18">
        <v>9</v>
      </c>
      <c r="L12" s="15"/>
      <c r="M12" s="21"/>
      <c r="N12" s="12"/>
    </row>
    <row r="13" spans="1:14" ht="15.75" customHeight="1">
      <c r="A13" s="34"/>
      <c r="B13" s="38"/>
      <c r="C13" s="26" t="s">
        <v>50</v>
      </c>
      <c r="D13" s="27" t="s">
        <v>51</v>
      </c>
      <c r="E13" s="27">
        <v>117.5</v>
      </c>
      <c r="F13" s="27">
        <v>106</v>
      </c>
      <c r="G13" s="27">
        <v>0</v>
      </c>
      <c r="H13" s="8"/>
      <c r="I13" s="9" t="s">
        <v>49</v>
      </c>
      <c r="J13" s="20">
        <f>(E13+F13)/2/1.5*0.5</f>
        <v>37.25</v>
      </c>
      <c r="K13" s="18">
        <v>10</v>
      </c>
      <c r="L13" s="14"/>
      <c r="M13" s="19"/>
      <c r="N13" s="7"/>
    </row>
    <row r="14" spans="1:14" s="13" customFormat="1" ht="15.75" customHeight="1">
      <c r="A14" s="22">
        <v>3000480</v>
      </c>
      <c r="B14" s="22">
        <v>1</v>
      </c>
      <c r="C14" s="24" t="s">
        <v>52</v>
      </c>
      <c r="D14" s="25" t="s">
        <v>22</v>
      </c>
      <c r="E14" s="25">
        <v>103.2</v>
      </c>
      <c r="F14" s="25">
        <v>107</v>
      </c>
      <c r="G14" s="25">
        <v>123.5</v>
      </c>
      <c r="H14" s="15"/>
      <c r="I14" s="15">
        <v>76.599999999999994</v>
      </c>
      <c r="J14" s="17">
        <f>(E14+F14+G14)/3/1.5*0.6+I14*0.4</f>
        <v>75.133333333333326</v>
      </c>
      <c r="K14" s="23">
        <v>1</v>
      </c>
      <c r="L14" s="15" t="s">
        <v>53</v>
      </c>
      <c r="M14" s="21"/>
      <c r="N14" s="12"/>
    </row>
    <row r="15" spans="1:14" s="13" customFormat="1" ht="15.75" customHeight="1">
      <c r="A15" s="35">
        <v>3000481</v>
      </c>
      <c r="B15" s="35">
        <v>1</v>
      </c>
      <c r="C15" s="24" t="s">
        <v>54</v>
      </c>
      <c r="D15" s="25" t="s">
        <v>23</v>
      </c>
      <c r="E15" s="25">
        <v>115.5</v>
      </c>
      <c r="F15" s="25">
        <v>105.5</v>
      </c>
      <c r="G15" s="25">
        <v>0</v>
      </c>
      <c r="H15" s="15"/>
      <c r="I15" s="15">
        <v>79.8</v>
      </c>
      <c r="J15" s="17">
        <f>(E15+F15)/2/1.5*0.5+I15*0.5</f>
        <v>76.733333333333334</v>
      </c>
      <c r="K15" s="23">
        <v>1</v>
      </c>
      <c r="L15" s="15" t="s">
        <v>55</v>
      </c>
      <c r="M15" s="21"/>
      <c r="N15" s="12"/>
    </row>
    <row r="16" spans="1:14" ht="15.75" customHeight="1">
      <c r="A16" s="35"/>
      <c r="B16" s="35"/>
      <c r="C16" s="28" t="s">
        <v>56</v>
      </c>
      <c r="D16" s="29" t="s">
        <v>24</v>
      </c>
      <c r="E16" s="27">
        <v>107.5</v>
      </c>
      <c r="F16" s="27">
        <v>107</v>
      </c>
      <c r="G16" s="27">
        <v>0</v>
      </c>
      <c r="H16" s="8"/>
      <c r="I16" s="8">
        <v>80.2</v>
      </c>
      <c r="J16" s="20">
        <f>(E16+F16)/2/1.5*0.5+I16*0.5</f>
        <v>75.849999999999994</v>
      </c>
      <c r="K16" s="23">
        <v>2</v>
      </c>
      <c r="L16" s="14"/>
      <c r="M16" s="19"/>
      <c r="N16" s="7"/>
    </row>
    <row r="17" spans="1:14" ht="15.75" customHeight="1">
      <c r="A17" s="35"/>
      <c r="B17" s="35"/>
      <c r="C17" s="28" t="s">
        <v>57</v>
      </c>
      <c r="D17" s="29" t="s">
        <v>26</v>
      </c>
      <c r="E17" s="27">
        <v>111</v>
      </c>
      <c r="F17" s="27">
        <v>97.5</v>
      </c>
      <c r="G17" s="27">
        <v>0</v>
      </c>
      <c r="H17" s="8"/>
      <c r="I17" s="8">
        <v>80.599999999999994</v>
      </c>
      <c r="J17" s="20">
        <f>(E17+F17)/2/1.5*0.5+I17*0.5</f>
        <v>75.05</v>
      </c>
      <c r="K17" s="23">
        <v>3</v>
      </c>
      <c r="L17" s="14"/>
      <c r="M17" s="19"/>
      <c r="N17" s="7"/>
    </row>
    <row r="18" spans="1:14" ht="15.75" customHeight="1">
      <c r="A18" s="35"/>
      <c r="B18" s="35"/>
      <c r="C18" s="28" t="s">
        <v>58</v>
      </c>
      <c r="D18" s="29" t="s">
        <v>25</v>
      </c>
      <c r="E18" s="27">
        <v>110</v>
      </c>
      <c r="F18" s="27">
        <v>104</v>
      </c>
      <c r="G18" s="27">
        <v>0</v>
      </c>
      <c r="H18" s="8"/>
      <c r="I18" s="8">
        <v>76.599999999999994</v>
      </c>
      <c r="J18" s="20">
        <f>(E18+F18)/2/1.5*0.5+I18*0.5</f>
        <v>73.966666666666669</v>
      </c>
      <c r="K18" s="23">
        <v>4</v>
      </c>
      <c r="L18" s="14"/>
      <c r="M18" s="19"/>
      <c r="N18" s="7"/>
    </row>
    <row r="19" spans="1:14" ht="15.75" customHeight="1">
      <c r="A19" s="35"/>
      <c r="B19" s="35"/>
      <c r="C19" s="28" t="s">
        <v>59</v>
      </c>
      <c r="D19" s="29" t="s">
        <v>27</v>
      </c>
      <c r="E19" s="27">
        <v>106</v>
      </c>
      <c r="F19" s="27">
        <v>102</v>
      </c>
      <c r="G19" s="27">
        <v>0</v>
      </c>
      <c r="H19" s="8"/>
      <c r="I19" s="8" t="s">
        <v>60</v>
      </c>
      <c r="J19" s="20">
        <f>(E19+F19)/2/1.5*0.5</f>
        <v>34.666666666666664</v>
      </c>
      <c r="K19" s="23">
        <v>5</v>
      </c>
      <c r="L19" s="14"/>
      <c r="M19" s="19"/>
      <c r="N19" s="7"/>
    </row>
    <row r="20" spans="1:14" ht="15.75" customHeight="1">
      <c r="A20" s="31" t="s">
        <v>12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4" ht="15.75" customHeight="1">
      <c r="A21" s="10" t="s">
        <v>31</v>
      </c>
    </row>
    <row r="22" spans="1:14" ht="15.75" customHeight="1">
      <c r="A22" s="10" t="s">
        <v>32</v>
      </c>
    </row>
    <row r="23" spans="1:14" ht="15.75" customHeight="1">
      <c r="A23" s="10" t="s">
        <v>33</v>
      </c>
    </row>
    <row r="24" spans="1:14" ht="15.75" customHeight="1">
      <c r="A24" s="1" t="s">
        <v>34</v>
      </c>
    </row>
    <row r="25" spans="1:14" ht="15.75" customHeight="1">
      <c r="A25" s="10" t="s">
        <v>29</v>
      </c>
    </row>
    <row r="26" spans="1:14" ht="15.75" customHeight="1">
      <c r="A26" s="30" t="s">
        <v>30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</sheetData>
  <mergeCells count="17">
    <mergeCell ref="A1:M1"/>
    <mergeCell ref="E2:G2"/>
    <mergeCell ref="H2:I2"/>
    <mergeCell ref="A20:K20"/>
    <mergeCell ref="M2:M3"/>
    <mergeCell ref="C2:C3"/>
    <mergeCell ref="D2:D3"/>
    <mergeCell ref="J2:J3"/>
    <mergeCell ref="K2:K3"/>
    <mergeCell ref="L2:L3"/>
    <mergeCell ref="A26:K26"/>
    <mergeCell ref="A2:A3"/>
    <mergeCell ref="A4:A13"/>
    <mergeCell ref="A15:A19"/>
    <mergeCell ref="B2:B3"/>
    <mergeCell ref="B4:B13"/>
    <mergeCell ref="B15:B19"/>
  </mergeCells>
  <phoneticPr fontId="8" type="noConversion"/>
  <printOptions horizontalCentered="1" verticalCentered="1"/>
  <pageMargins left="0.74791666666666701" right="0.74791666666666701" top="0.65625" bottom="0.62916666666666698" header="0.51180555555555596" footer="0.5118055555555559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专业测试入围人员名单</vt:lpstr>
      <vt:lpstr>专业测试入围人员名单!Print_Area</vt:lpstr>
      <vt:lpstr>专业测试入围人员名单!Print_Titles</vt:lpstr>
    </vt:vector>
  </TitlesOfParts>
  <Company>ok.Org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ok.Org</dc:creator>
  <cp:lastModifiedBy>海燕</cp:lastModifiedBy>
  <cp:lastPrinted>2018-09-11T01:54:40Z</cp:lastPrinted>
  <dcterms:created xsi:type="dcterms:W3CDTF">2012-05-28T03:01:00Z</dcterms:created>
  <dcterms:modified xsi:type="dcterms:W3CDTF">2018-09-11T01:54:50Z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