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<sst xmlns="http://schemas.openxmlformats.org/spreadsheetml/2006/main" count="133" uniqueCount="81">
  <si>
    <t>准考证号码</t>
  </si>
  <si>
    <t>性别</t>
  </si>
  <si>
    <t>文化程度
（是否退伍）</t>
  </si>
  <si>
    <t>笔试成绩</t>
  </si>
  <si>
    <t>加分</t>
  </si>
  <si>
    <t>笔试
总成绩</t>
  </si>
  <si>
    <t>面试成绩</t>
  </si>
  <si>
    <t>加权系数</t>
  </si>
  <si>
    <t>综合成绩</t>
  </si>
  <si>
    <t>面试号码</t>
  </si>
  <si>
    <t>女</t>
  </si>
  <si>
    <t>本科</t>
  </si>
  <si>
    <t>1-1</t>
  </si>
  <si>
    <t>男</t>
  </si>
  <si>
    <t>大专</t>
  </si>
  <si>
    <t>1-3</t>
  </si>
  <si>
    <t>1-4</t>
  </si>
  <si>
    <t>1-5</t>
  </si>
  <si>
    <t>高中</t>
  </si>
  <si>
    <t>1-11</t>
  </si>
  <si>
    <t>1-12</t>
  </si>
  <si>
    <t>1-14</t>
  </si>
  <si>
    <t>1-15</t>
  </si>
  <si>
    <t>1-16</t>
  </si>
  <si>
    <t>1-19</t>
  </si>
  <si>
    <t>1-22</t>
  </si>
  <si>
    <t>1-24</t>
  </si>
  <si>
    <t>1-25</t>
  </si>
  <si>
    <t>1-26</t>
  </si>
  <si>
    <t>2-1</t>
  </si>
  <si>
    <t>2-5</t>
  </si>
  <si>
    <t>2-6</t>
  </si>
  <si>
    <t>2-9</t>
  </si>
  <si>
    <t>研究生</t>
  </si>
  <si>
    <t>2-13</t>
  </si>
  <si>
    <t>2-14</t>
  </si>
  <si>
    <t xml:space="preserve">女 </t>
  </si>
  <si>
    <t>2-15</t>
  </si>
  <si>
    <t>2-16</t>
  </si>
  <si>
    <t>2-17</t>
  </si>
  <si>
    <t>2-18</t>
  </si>
  <si>
    <t>2-19</t>
  </si>
  <si>
    <t>中专</t>
  </si>
  <si>
    <t>2-20</t>
  </si>
  <si>
    <t>2-22</t>
  </si>
  <si>
    <t>2-23</t>
  </si>
  <si>
    <t>2-28</t>
  </si>
  <si>
    <t>2-29</t>
  </si>
  <si>
    <t>面试
加权成绩</t>
  </si>
  <si>
    <t>环保辅助人员招聘体检入围人员名单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</si>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</sst>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6"/>
      <name val="微软雅黑"/>
      <family val="2"/>
    </font>
    <font>
      <sz val="9"/>
      <name val="宋体"/>
      <family val="0"/>
    </font>
    <font>
      <b/>
      <sz val="10"/>
      <color indexed="8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6.00390625" style="10" customWidth="1"/>
    <col min="2" max="2" width="12.25390625" style="0" customWidth="1"/>
    <col min="3" max="3" width="8.375" style="10" customWidth="1"/>
    <col min="4" max="4" width="5.625" style="0" customWidth="1"/>
    <col min="5" max="5" width="12.875" style="0" customWidth="1"/>
    <col min="7" max="7" width="5.25390625" style="0" customWidth="1"/>
    <col min="8" max="8" width="7.875" style="0" customWidth="1"/>
    <col min="11" max="11" width="10.375" style="0" customWidth="1"/>
  </cols>
  <sheetData>
    <row r="1" spans="1:12" ht="31.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8.25" customHeight="1">
      <c r="A2" s="4" t="s">
        <v>50</v>
      </c>
      <c r="B2" s="1" t="s">
        <v>0</v>
      </c>
      <c r="C2" s="4" t="s">
        <v>9</v>
      </c>
      <c r="D2" s="1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1" t="s">
        <v>6</v>
      </c>
      <c r="J2" s="1" t="s">
        <v>7</v>
      </c>
      <c r="K2" s="8" t="s">
        <v>48</v>
      </c>
      <c r="L2" s="3" t="s">
        <v>8</v>
      </c>
    </row>
    <row r="3" spans="1:12" ht="16.5">
      <c r="A3" s="9" t="s">
        <v>51</v>
      </c>
      <c r="B3" s="5">
        <v>20180731</v>
      </c>
      <c r="C3" s="9" t="s">
        <v>31</v>
      </c>
      <c r="D3" s="5" t="s">
        <v>13</v>
      </c>
      <c r="E3" s="5" t="s">
        <v>14</v>
      </c>
      <c r="F3" s="6">
        <v>72.5</v>
      </c>
      <c r="G3" s="5"/>
      <c r="H3" s="5">
        <f>SUM(F3:G3)</f>
        <v>72.5</v>
      </c>
      <c r="I3" s="5">
        <v>79.2</v>
      </c>
      <c r="J3" s="5">
        <v>0.9965</v>
      </c>
      <c r="K3" s="7">
        <f>I3*0.9965</f>
        <v>78.92280000000001</v>
      </c>
      <c r="L3" s="7">
        <f>H3*0.6+K3*0.4</f>
        <v>75.06912</v>
      </c>
    </row>
    <row r="4" spans="1:12" ht="16.5">
      <c r="A4" s="9" t="s">
        <v>52</v>
      </c>
      <c r="B4" s="5">
        <v>20180313</v>
      </c>
      <c r="C4" s="9" t="s">
        <v>15</v>
      </c>
      <c r="D4" s="5" t="s">
        <v>13</v>
      </c>
      <c r="E4" s="5" t="s">
        <v>14</v>
      </c>
      <c r="F4" s="6">
        <v>73.5</v>
      </c>
      <c r="G4" s="5"/>
      <c r="H4" s="5">
        <f>SUM(F4:G4)</f>
        <v>73.5</v>
      </c>
      <c r="I4" s="5">
        <v>77</v>
      </c>
      <c r="J4" s="5">
        <v>1.0035</v>
      </c>
      <c r="K4" s="7">
        <f>I4*1.0035</f>
        <v>77.26950000000001</v>
      </c>
      <c r="L4" s="7">
        <f>H4*0.6+K4*0.4</f>
        <v>75.0078</v>
      </c>
    </row>
    <row r="5" spans="1:12" ht="16.5">
      <c r="A5" s="9" t="s">
        <v>53</v>
      </c>
      <c r="B5" s="5">
        <v>20180326</v>
      </c>
      <c r="C5" s="9" t="s">
        <v>35</v>
      </c>
      <c r="D5" s="5" t="s">
        <v>10</v>
      </c>
      <c r="E5" s="5" t="s">
        <v>11</v>
      </c>
      <c r="F5" s="6">
        <v>73.5</v>
      </c>
      <c r="G5" s="5"/>
      <c r="H5" s="5">
        <f>SUM(F5:G5)</f>
        <v>73.5</v>
      </c>
      <c r="I5" s="5">
        <v>75</v>
      </c>
      <c r="J5" s="5">
        <v>0.9965</v>
      </c>
      <c r="K5" s="7">
        <f>I5*0.9965</f>
        <v>74.7375</v>
      </c>
      <c r="L5" s="7">
        <f>H5*0.6+K5*0.4</f>
        <v>73.995</v>
      </c>
    </row>
    <row r="6" spans="1:12" ht="16.5">
      <c r="A6" s="9" t="s">
        <v>54</v>
      </c>
      <c r="B6" s="5">
        <v>20180323</v>
      </c>
      <c r="C6" s="9" t="s">
        <v>40</v>
      </c>
      <c r="D6" s="5" t="s">
        <v>10</v>
      </c>
      <c r="E6" s="5" t="s">
        <v>14</v>
      </c>
      <c r="F6" s="6">
        <v>74</v>
      </c>
      <c r="G6" s="5"/>
      <c r="H6" s="5">
        <f>SUM(F6:G6)</f>
        <v>74</v>
      </c>
      <c r="I6" s="5">
        <v>73.4</v>
      </c>
      <c r="J6" s="5">
        <v>0.9965</v>
      </c>
      <c r="K6" s="7">
        <f>I6*0.9965</f>
        <v>73.1431</v>
      </c>
      <c r="L6" s="7">
        <f>H6*0.6+K6*0.4</f>
        <v>73.65724</v>
      </c>
    </row>
    <row r="7" spans="1:12" ht="16.5">
      <c r="A7" s="9" t="s">
        <v>55</v>
      </c>
      <c r="B7" s="5">
        <v>20180422</v>
      </c>
      <c r="C7" s="9" t="s">
        <v>41</v>
      </c>
      <c r="D7" s="5" t="s">
        <v>13</v>
      </c>
      <c r="E7" s="5" t="s">
        <v>18</v>
      </c>
      <c r="F7" s="6">
        <v>72.5</v>
      </c>
      <c r="G7" s="5"/>
      <c r="H7" s="5">
        <f>SUM(F7:G7)</f>
        <v>72.5</v>
      </c>
      <c r="I7" s="5">
        <v>75</v>
      </c>
      <c r="J7" s="5">
        <v>0.9965</v>
      </c>
      <c r="K7" s="7">
        <f>I7*0.9965</f>
        <v>74.7375</v>
      </c>
      <c r="L7" s="7">
        <f>H7*0.6+K7*0.4</f>
        <v>73.395</v>
      </c>
    </row>
    <row r="8" spans="1:12" ht="16.5">
      <c r="A8" s="9" t="s">
        <v>56</v>
      </c>
      <c r="B8" s="5">
        <v>20180318</v>
      </c>
      <c r="C8" s="9" t="s">
        <v>29</v>
      </c>
      <c r="D8" s="5" t="s">
        <v>10</v>
      </c>
      <c r="E8" s="5" t="s">
        <v>11</v>
      </c>
      <c r="F8" s="6">
        <v>68.5</v>
      </c>
      <c r="G8" s="5"/>
      <c r="H8" s="5">
        <f>SUM(F8:G8)</f>
        <v>68.5</v>
      </c>
      <c r="I8" s="5">
        <v>78.8</v>
      </c>
      <c r="J8" s="5">
        <v>0.9965</v>
      </c>
      <c r="K8" s="7">
        <f>I8*0.9965</f>
        <v>78.52420000000001</v>
      </c>
      <c r="L8" s="7">
        <f>H8*0.6+K8*0.4</f>
        <v>72.50968</v>
      </c>
    </row>
    <row r="9" spans="1:12" ht="16.5">
      <c r="A9" s="9" t="s">
        <v>57</v>
      </c>
      <c r="B9" s="5">
        <v>20180626</v>
      </c>
      <c r="C9" s="9" t="s">
        <v>47</v>
      </c>
      <c r="D9" s="5" t="s">
        <v>13</v>
      </c>
      <c r="E9" s="5" t="s">
        <v>11</v>
      </c>
      <c r="F9" s="6">
        <v>71.5</v>
      </c>
      <c r="G9" s="5"/>
      <c r="H9" s="5">
        <f>SUM(F9:G9)</f>
        <v>71.5</v>
      </c>
      <c r="I9" s="5">
        <v>74.2</v>
      </c>
      <c r="J9" s="5">
        <v>0.9965</v>
      </c>
      <c r="K9" s="7">
        <f>I9*0.9965</f>
        <v>73.94030000000001</v>
      </c>
      <c r="L9" s="7">
        <f>H9*0.6+K9*0.4</f>
        <v>72.47612000000001</v>
      </c>
    </row>
    <row r="10" spans="1:12" ht="16.5">
      <c r="A10" s="9" t="s">
        <v>58</v>
      </c>
      <c r="B10" s="5">
        <v>20180706</v>
      </c>
      <c r="C10" s="9" t="s">
        <v>17</v>
      </c>
      <c r="D10" s="5" t="s">
        <v>10</v>
      </c>
      <c r="E10" s="5" t="s">
        <v>11</v>
      </c>
      <c r="F10" s="6">
        <v>69</v>
      </c>
      <c r="G10" s="5"/>
      <c r="H10" s="5">
        <f>SUM(F10:G10)</f>
        <v>69</v>
      </c>
      <c r="I10" s="5">
        <v>76.8</v>
      </c>
      <c r="J10" s="5">
        <v>1.0035</v>
      </c>
      <c r="K10" s="7">
        <f>I10*1.0035</f>
        <v>77.0688</v>
      </c>
      <c r="L10" s="7">
        <f>H10*0.6+K10*0.4</f>
        <v>72.22752</v>
      </c>
    </row>
    <row r="11" spans="1:12" ht="16.5">
      <c r="A11" s="9" t="s">
        <v>59</v>
      </c>
      <c r="B11" s="5">
        <v>20180124</v>
      </c>
      <c r="C11" s="9" t="s">
        <v>26</v>
      </c>
      <c r="D11" s="5" t="s">
        <v>10</v>
      </c>
      <c r="E11" s="5" t="s">
        <v>14</v>
      </c>
      <c r="F11" s="6">
        <v>75</v>
      </c>
      <c r="G11" s="5"/>
      <c r="H11" s="5">
        <f>SUM(F11:G11)</f>
        <v>75</v>
      </c>
      <c r="I11" s="5">
        <v>67.8</v>
      </c>
      <c r="J11" s="5">
        <v>1.0035</v>
      </c>
      <c r="K11" s="7">
        <f>I11*1.0035</f>
        <v>68.0373</v>
      </c>
      <c r="L11" s="7">
        <f>H11*0.6+K11*0.4</f>
        <v>72.21492</v>
      </c>
    </row>
    <row r="12" spans="1:12" ht="16.5">
      <c r="A12" s="9" t="s">
        <v>60</v>
      </c>
      <c r="B12" s="5">
        <v>20180716</v>
      </c>
      <c r="C12" s="9" t="s">
        <v>38</v>
      </c>
      <c r="D12" s="5" t="s">
        <v>13</v>
      </c>
      <c r="E12" s="5" t="s">
        <v>11</v>
      </c>
      <c r="F12" s="6">
        <v>72</v>
      </c>
      <c r="G12" s="5"/>
      <c r="H12" s="5">
        <f>SUM(F12:G12)</f>
        <v>72</v>
      </c>
      <c r="I12" s="5">
        <v>72.6</v>
      </c>
      <c r="J12" s="5">
        <v>0.9965</v>
      </c>
      <c r="K12" s="7">
        <f>I12*0.9965</f>
        <v>72.3459</v>
      </c>
      <c r="L12" s="7">
        <f>H12*0.6+K12*0.4</f>
        <v>72.13836</v>
      </c>
    </row>
    <row r="13" spans="1:12" ht="16.5">
      <c r="A13" s="9" t="s">
        <v>61</v>
      </c>
      <c r="B13" s="5">
        <v>20180302</v>
      </c>
      <c r="C13" s="9" t="s">
        <v>27</v>
      </c>
      <c r="D13" s="5" t="s">
        <v>10</v>
      </c>
      <c r="E13" s="5" t="s">
        <v>14</v>
      </c>
      <c r="F13" s="6">
        <v>66.5</v>
      </c>
      <c r="G13" s="5"/>
      <c r="H13" s="5">
        <f>SUM(F13:G13)</f>
        <v>66.5</v>
      </c>
      <c r="I13" s="5">
        <v>78.4</v>
      </c>
      <c r="J13" s="5">
        <v>1.0035</v>
      </c>
      <c r="K13" s="7">
        <f>I13*1.0035</f>
        <v>78.6744</v>
      </c>
      <c r="L13" s="7">
        <f>H13*0.6+K13*0.4</f>
        <v>71.36976</v>
      </c>
    </row>
    <row r="14" spans="1:12" ht="16.5">
      <c r="A14" s="9" t="s">
        <v>62</v>
      </c>
      <c r="B14" s="5">
        <v>20180128</v>
      </c>
      <c r="C14" s="9" t="s">
        <v>20</v>
      </c>
      <c r="D14" s="5" t="s">
        <v>10</v>
      </c>
      <c r="E14" s="5" t="s">
        <v>14</v>
      </c>
      <c r="F14" s="6">
        <v>68</v>
      </c>
      <c r="G14" s="5"/>
      <c r="H14" s="5">
        <f>SUM(F14:G14)</f>
        <v>68</v>
      </c>
      <c r="I14" s="5">
        <v>75.8</v>
      </c>
      <c r="J14" s="5">
        <v>1.0035</v>
      </c>
      <c r="K14" s="7">
        <f>I14*1.0035</f>
        <v>76.06530000000001</v>
      </c>
      <c r="L14" s="7">
        <f>H14*0.6+K14*0.4</f>
        <v>71.22612000000001</v>
      </c>
    </row>
    <row r="15" spans="1:12" ht="16.5">
      <c r="A15" s="9" t="s">
        <v>63</v>
      </c>
      <c r="B15" s="5">
        <v>20180727</v>
      </c>
      <c r="C15" s="9" t="s">
        <v>24</v>
      </c>
      <c r="D15" s="5" t="s">
        <v>10</v>
      </c>
      <c r="E15" s="5" t="s">
        <v>14</v>
      </c>
      <c r="F15" s="6">
        <v>69</v>
      </c>
      <c r="G15" s="5"/>
      <c r="H15" s="5">
        <f>SUM(F15:G15)</f>
        <v>69</v>
      </c>
      <c r="I15" s="5">
        <v>73.8</v>
      </c>
      <c r="J15" s="5">
        <v>1.0035</v>
      </c>
      <c r="K15" s="7">
        <f>I15*1.0035</f>
        <v>74.0583</v>
      </c>
      <c r="L15" s="7">
        <f>H15*0.6+K15*0.4</f>
        <v>71.02332</v>
      </c>
    </row>
    <row r="16" spans="1:12" ht="16.5">
      <c r="A16" s="9" t="s">
        <v>64</v>
      </c>
      <c r="B16" s="5">
        <v>20180403</v>
      </c>
      <c r="C16" s="9" t="s">
        <v>46</v>
      </c>
      <c r="D16" s="5" t="s">
        <v>13</v>
      </c>
      <c r="E16" s="5" t="s">
        <v>11</v>
      </c>
      <c r="F16" s="6">
        <v>69.5</v>
      </c>
      <c r="G16" s="5"/>
      <c r="H16" s="5">
        <f>SUM(F16:G16)</f>
        <v>69.5</v>
      </c>
      <c r="I16" s="5">
        <v>72.6</v>
      </c>
      <c r="J16" s="5">
        <v>0.9965</v>
      </c>
      <c r="K16" s="7">
        <f>I16*0.9965</f>
        <v>72.3459</v>
      </c>
      <c r="L16" s="7">
        <f>H16*0.6+K16*0.4</f>
        <v>70.63836</v>
      </c>
    </row>
    <row r="17" spans="1:12" ht="16.5">
      <c r="A17" s="9" t="s">
        <v>65</v>
      </c>
      <c r="B17" s="5">
        <v>20180713</v>
      </c>
      <c r="C17" s="9" t="s">
        <v>45</v>
      </c>
      <c r="D17" s="5" t="s">
        <v>10</v>
      </c>
      <c r="E17" s="5" t="s">
        <v>14</v>
      </c>
      <c r="F17" s="6">
        <v>65</v>
      </c>
      <c r="G17" s="5"/>
      <c r="H17" s="5">
        <f>SUM(F17:G17)</f>
        <v>65</v>
      </c>
      <c r="I17" s="5">
        <v>78.6</v>
      </c>
      <c r="J17" s="5">
        <v>0.9965</v>
      </c>
      <c r="K17" s="7">
        <f>I17*0.9965</f>
        <v>78.3249</v>
      </c>
      <c r="L17" s="7">
        <f>H17*0.6+K17*0.4</f>
        <v>70.32996</v>
      </c>
    </row>
    <row r="18" spans="1:12" ht="16.5">
      <c r="A18" s="9" t="s">
        <v>66</v>
      </c>
      <c r="B18" s="5">
        <v>20180401</v>
      </c>
      <c r="C18" s="9" t="s">
        <v>34</v>
      </c>
      <c r="D18" s="5" t="s">
        <v>10</v>
      </c>
      <c r="E18" s="5" t="s">
        <v>33</v>
      </c>
      <c r="F18" s="6">
        <v>66</v>
      </c>
      <c r="G18" s="5"/>
      <c r="H18" s="5">
        <f>SUM(F18:G18)</f>
        <v>66</v>
      </c>
      <c r="I18" s="5">
        <v>76.8</v>
      </c>
      <c r="J18" s="5">
        <v>0.9965</v>
      </c>
      <c r="K18" s="7">
        <f>I18*0.9965</f>
        <v>76.5312</v>
      </c>
      <c r="L18" s="7">
        <f>H18*0.6+K18*0.4</f>
        <v>70.21248</v>
      </c>
    </row>
    <row r="19" spans="1:12" ht="16.5">
      <c r="A19" s="9" t="s">
        <v>67</v>
      </c>
      <c r="B19" s="5">
        <v>20180430</v>
      </c>
      <c r="C19" s="9" t="s">
        <v>37</v>
      </c>
      <c r="D19" s="5" t="s">
        <v>36</v>
      </c>
      <c r="E19" s="5" t="s">
        <v>14</v>
      </c>
      <c r="F19" s="6">
        <v>68</v>
      </c>
      <c r="G19" s="5"/>
      <c r="H19" s="5">
        <f>SUM(F19:G19)</f>
        <v>68</v>
      </c>
      <c r="I19" s="5">
        <v>73.2</v>
      </c>
      <c r="J19" s="5">
        <v>0.9965</v>
      </c>
      <c r="K19" s="7">
        <f>I19*0.9965</f>
        <v>72.94380000000001</v>
      </c>
      <c r="L19" s="7">
        <f>H19*0.6+K19*0.4</f>
        <v>69.97752</v>
      </c>
    </row>
    <row r="20" spans="1:12" ht="16.5">
      <c r="A20" s="9" t="s">
        <v>68</v>
      </c>
      <c r="B20" s="5">
        <v>20180203</v>
      </c>
      <c r="C20" s="9" t="s">
        <v>28</v>
      </c>
      <c r="D20" s="5" t="s">
        <v>13</v>
      </c>
      <c r="E20" s="5" t="s">
        <v>14</v>
      </c>
      <c r="F20" s="6">
        <v>66</v>
      </c>
      <c r="G20" s="5"/>
      <c r="H20" s="5">
        <f>SUM(F20:G20)</f>
        <v>66</v>
      </c>
      <c r="I20" s="5">
        <v>75.6</v>
      </c>
      <c r="J20" s="5">
        <v>1.0035</v>
      </c>
      <c r="K20" s="7">
        <f>I20*1.0035</f>
        <v>75.8646</v>
      </c>
      <c r="L20" s="7">
        <f>H20*0.6+K20*0.4</f>
        <v>69.94584</v>
      </c>
    </row>
    <row r="21" spans="1:12" ht="16.5">
      <c r="A21" s="9" t="s">
        <v>69</v>
      </c>
      <c r="B21" s="5">
        <v>20180708</v>
      </c>
      <c r="C21" s="9" t="s">
        <v>23</v>
      </c>
      <c r="D21" s="5" t="s">
        <v>13</v>
      </c>
      <c r="E21" s="5" t="s">
        <v>14</v>
      </c>
      <c r="F21" s="6">
        <v>67.5</v>
      </c>
      <c r="G21" s="5"/>
      <c r="H21" s="5">
        <f>SUM(F21:G21)</f>
        <v>67.5</v>
      </c>
      <c r="I21" s="5">
        <v>73.2</v>
      </c>
      <c r="J21" s="5">
        <v>1.0035</v>
      </c>
      <c r="K21" s="7">
        <f>I21*1.0035</f>
        <v>73.45620000000001</v>
      </c>
      <c r="L21" s="7">
        <f>H21*0.6+K21*0.4</f>
        <v>69.88248</v>
      </c>
    </row>
    <row r="22" spans="1:12" ht="16.5">
      <c r="A22" s="9" t="s">
        <v>70</v>
      </c>
      <c r="B22" s="6">
        <v>20180513</v>
      </c>
      <c r="C22" s="9" t="s">
        <v>39</v>
      </c>
      <c r="D22" s="6" t="s">
        <v>10</v>
      </c>
      <c r="E22" s="6" t="s">
        <v>14</v>
      </c>
      <c r="F22" s="6">
        <v>68.5</v>
      </c>
      <c r="G22" s="6"/>
      <c r="H22" s="6">
        <f>SUM(F22:G22)</f>
        <v>68.5</v>
      </c>
      <c r="I22" s="6">
        <v>71.8</v>
      </c>
      <c r="J22" s="5">
        <v>0.9965</v>
      </c>
      <c r="K22" s="7">
        <f>I22*0.9965</f>
        <v>71.5487</v>
      </c>
      <c r="L22" s="7">
        <f>H22*0.6+K22*0.4</f>
        <v>69.71948</v>
      </c>
    </row>
    <row r="23" spans="1:12" ht="16.5">
      <c r="A23" s="9" t="s">
        <v>71</v>
      </c>
      <c r="B23" s="5">
        <v>20180113</v>
      </c>
      <c r="C23" s="9" t="s">
        <v>44</v>
      </c>
      <c r="D23" s="5" t="s">
        <v>13</v>
      </c>
      <c r="E23" s="5" t="s">
        <v>14</v>
      </c>
      <c r="F23" s="6">
        <v>67.5</v>
      </c>
      <c r="G23" s="5"/>
      <c r="H23" s="5">
        <f>SUM(F23:G23)</f>
        <v>67.5</v>
      </c>
      <c r="I23" s="5">
        <v>73.2</v>
      </c>
      <c r="J23" s="5">
        <v>0.9965</v>
      </c>
      <c r="K23" s="7">
        <f>I23*0.9965</f>
        <v>72.94380000000001</v>
      </c>
      <c r="L23" s="7">
        <f>H23*0.6+K23*0.4</f>
        <v>69.67752</v>
      </c>
    </row>
    <row r="24" spans="1:12" ht="16.5">
      <c r="A24" s="9" t="s">
        <v>72</v>
      </c>
      <c r="B24" s="5">
        <v>20180413</v>
      </c>
      <c r="C24" s="9" t="s">
        <v>32</v>
      </c>
      <c r="D24" s="5" t="s">
        <v>13</v>
      </c>
      <c r="E24" s="5" t="s">
        <v>11</v>
      </c>
      <c r="F24" s="6">
        <v>67</v>
      </c>
      <c r="G24" s="5"/>
      <c r="H24" s="5">
        <f>SUM(F24:G24)</f>
        <v>67</v>
      </c>
      <c r="I24" s="5">
        <v>73.6</v>
      </c>
      <c r="J24" s="5">
        <v>0.9965</v>
      </c>
      <c r="K24" s="7">
        <f>I24*0.9965</f>
        <v>73.3424</v>
      </c>
      <c r="L24" s="7">
        <f>H24*0.6+K24*0.4</f>
        <v>69.53696</v>
      </c>
    </row>
    <row r="25" spans="1:12" ht="16.5">
      <c r="A25" s="9" t="s">
        <v>73</v>
      </c>
      <c r="B25" s="5">
        <v>20180512</v>
      </c>
      <c r="C25" s="9" t="s">
        <v>21</v>
      </c>
      <c r="D25" s="5" t="s">
        <v>10</v>
      </c>
      <c r="E25" s="5" t="s">
        <v>14</v>
      </c>
      <c r="F25" s="6">
        <v>66</v>
      </c>
      <c r="G25" s="5"/>
      <c r="H25" s="5">
        <f>SUM(F25:G25)</f>
        <v>66</v>
      </c>
      <c r="I25" s="5">
        <v>74.4</v>
      </c>
      <c r="J25" s="5">
        <v>1.0035</v>
      </c>
      <c r="K25" s="7">
        <f>I25*1.0035</f>
        <v>74.66040000000001</v>
      </c>
      <c r="L25" s="7">
        <f>H25*0.6+K25*0.4</f>
        <v>69.46416</v>
      </c>
    </row>
    <row r="26" spans="1:12" ht="16.5">
      <c r="A26" s="9" t="s">
        <v>74</v>
      </c>
      <c r="B26" s="5">
        <v>20180311</v>
      </c>
      <c r="C26" s="9" t="s">
        <v>25</v>
      </c>
      <c r="D26" s="5" t="s">
        <v>13</v>
      </c>
      <c r="E26" s="5" t="s">
        <v>14</v>
      </c>
      <c r="F26" s="6">
        <v>71</v>
      </c>
      <c r="G26" s="5"/>
      <c r="H26" s="5">
        <f>SUM(F26:G26)</f>
        <v>71</v>
      </c>
      <c r="I26" s="5">
        <v>66.2</v>
      </c>
      <c r="J26" s="5">
        <v>1.0035</v>
      </c>
      <c r="K26" s="7">
        <f>I26*1.0035</f>
        <v>66.4317</v>
      </c>
      <c r="L26" s="7">
        <f>H26*0.6+K26*0.4</f>
        <v>69.17268000000001</v>
      </c>
    </row>
    <row r="27" spans="1:12" ht="16.5">
      <c r="A27" s="9" t="s">
        <v>75</v>
      </c>
      <c r="B27" s="5">
        <v>20180416</v>
      </c>
      <c r="C27" s="9" t="s">
        <v>30</v>
      </c>
      <c r="D27" s="5" t="s">
        <v>10</v>
      </c>
      <c r="E27" s="5" t="s">
        <v>14</v>
      </c>
      <c r="F27" s="6">
        <v>66.5</v>
      </c>
      <c r="G27" s="5"/>
      <c r="H27" s="5">
        <f>SUM(F27:G27)</f>
        <v>66.5</v>
      </c>
      <c r="I27" s="5">
        <v>73.4</v>
      </c>
      <c r="J27" s="5">
        <v>0.9965</v>
      </c>
      <c r="K27" s="7">
        <f>I27*0.9965</f>
        <v>73.1431</v>
      </c>
      <c r="L27" s="7">
        <f>H27*0.6+K27*0.4</f>
        <v>69.15724</v>
      </c>
    </row>
    <row r="28" spans="1:12" ht="16.5">
      <c r="A28" s="9" t="s">
        <v>76</v>
      </c>
      <c r="B28" s="5">
        <v>20180420</v>
      </c>
      <c r="C28" s="9" t="s">
        <v>43</v>
      </c>
      <c r="D28" s="5" t="s">
        <v>10</v>
      </c>
      <c r="E28" s="5" t="s">
        <v>42</v>
      </c>
      <c r="F28" s="6">
        <v>67</v>
      </c>
      <c r="G28" s="5"/>
      <c r="H28" s="5">
        <f>SUM(F28:G28)</f>
        <v>67</v>
      </c>
      <c r="I28" s="5">
        <v>72.6</v>
      </c>
      <c r="J28" s="5">
        <v>0.9965</v>
      </c>
      <c r="K28" s="7">
        <f>I28*0.9965</f>
        <v>72.3459</v>
      </c>
      <c r="L28" s="7">
        <f>H28*0.6+K28*0.4</f>
        <v>69.13836</v>
      </c>
    </row>
    <row r="29" spans="1:12" ht="16.5">
      <c r="A29" s="9" t="s">
        <v>77</v>
      </c>
      <c r="B29" s="5">
        <v>20180630</v>
      </c>
      <c r="C29" s="9" t="s">
        <v>12</v>
      </c>
      <c r="D29" s="5" t="s">
        <v>10</v>
      </c>
      <c r="E29" s="5" t="s">
        <v>11</v>
      </c>
      <c r="F29" s="6">
        <v>63</v>
      </c>
      <c r="G29" s="5"/>
      <c r="H29" s="5">
        <f>SUM(F29:G29)</f>
        <v>63</v>
      </c>
      <c r="I29" s="5">
        <v>76.8</v>
      </c>
      <c r="J29" s="5">
        <v>1.0035</v>
      </c>
      <c r="K29" s="7">
        <f>I29*1.0035</f>
        <v>77.0688</v>
      </c>
      <c r="L29" s="7">
        <f>H29*0.6+K29*0.4</f>
        <v>68.62752</v>
      </c>
    </row>
    <row r="30" spans="1:12" ht="16.5">
      <c r="A30" s="9" t="s">
        <v>78</v>
      </c>
      <c r="B30" s="5">
        <v>20180418</v>
      </c>
      <c r="C30" s="9" t="s">
        <v>19</v>
      </c>
      <c r="D30" s="5" t="s">
        <v>13</v>
      </c>
      <c r="E30" s="5" t="s">
        <v>14</v>
      </c>
      <c r="F30" s="6">
        <v>63</v>
      </c>
      <c r="G30" s="5"/>
      <c r="H30" s="5">
        <f>SUM(F30:G30)</f>
        <v>63</v>
      </c>
      <c r="I30" s="5">
        <v>76.4</v>
      </c>
      <c r="J30" s="5">
        <v>1.0035</v>
      </c>
      <c r="K30" s="7">
        <f>I30*1.0035</f>
        <v>76.66740000000001</v>
      </c>
      <c r="L30" s="7">
        <f>H30*0.6+K30*0.4</f>
        <v>68.46696</v>
      </c>
    </row>
    <row r="31" spans="1:12" ht="16.5">
      <c r="A31" s="9" t="s">
        <v>79</v>
      </c>
      <c r="B31" s="5">
        <v>20180220</v>
      </c>
      <c r="C31" s="9" t="s">
        <v>22</v>
      </c>
      <c r="D31" s="5" t="s">
        <v>10</v>
      </c>
      <c r="E31" s="5" t="s">
        <v>14</v>
      </c>
      <c r="F31" s="6">
        <v>65.5</v>
      </c>
      <c r="G31" s="5"/>
      <c r="H31" s="5">
        <f>SUM(F31:G31)</f>
        <v>65.5</v>
      </c>
      <c r="I31" s="5">
        <v>72.6</v>
      </c>
      <c r="J31" s="5">
        <v>1.0035</v>
      </c>
      <c r="K31" s="7">
        <f>I31*1.0035</f>
        <v>72.8541</v>
      </c>
      <c r="L31" s="7">
        <f>H31*0.6+K31*0.4</f>
        <v>68.44164</v>
      </c>
    </row>
    <row r="32" spans="1:12" ht="16.5">
      <c r="A32" s="9" t="s">
        <v>80</v>
      </c>
      <c r="B32" s="6">
        <v>20180126</v>
      </c>
      <c r="C32" s="9" t="s">
        <v>16</v>
      </c>
      <c r="D32" s="6" t="s">
        <v>10</v>
      </c>
      <c r="E32" s="6" t="s">
        <v>14</v>
      </c>
      <c r="F32" s="6">
        <v>65.5</v>
      </c>
      <c r="G32" s="6"/>
      <c r="H32" s="6">
        <f>SUM(F32:G32)</f>
        <v>65.5</v>
      </c>
      <c r="I32" s="6">
        <v>72.4</v>
      </c>
      <c r="J32" s="5">
        <v>1.0035</v>
      </c>
      <c r="K32" s="7">
        <f>I32*1.0035</f>
        <v>72.6534</v>
      </c>
      <c r="L32" s="7">
        <f>H32*0.6+K32*0.4</f>
        <v>68.36136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2018-12-03T01:49:18Z</dcterms:created>
  <dcterms:modified xsi:type="dcterms:W3CDTF">2018-12-03T02:20:12Z</dcterms:modified>
  <cp:category/>
  <cp:version/>
  <cp:contentType/>
  <cp:contentStatus/>
</cp:coreProperties>
</file>